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3B5~1\AppData\Local\Temp\Rar$DIa10992.29890\"/>
    </mc:Choice>
  </mc:AlternateContent>
  <bookViews>
    <workbookView xWindow="0" yWindow="0" windowWidth="28800" windowHeight="1186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5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6" i="1"/>
  <c r="A196" i="1"/>
  <c r="J195" i="1"/>
  <c r="I195" i="1"/>
  <c r="H195" i="1"/>
  <c r="G195" i="1"/>
  <c r="F195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119" i="1" l="1"/>
  <c r="I119" i="1"/>
  <c r="J119" i="1"/>
  <c r="H119" i="1"/>
  <c r="G62" i="1"/>
  <c r="I62" i="1"/>
  <c r="G81" i="1"/>
  <c r="I81" i="1"/>
  <c r="F100" i="1"/>
  <c r="H100" i="1"/>
  <c r="J100" i="1"/>
  <c r="G157" i="1"/>
  <c r="I157" i="1"/>
  <c r="L100" i="1"/>
  <c r="L119" i="1"/>
  <c r="L138" i="1"/>
  <c r="L176" i="1"/>
  <c r="G43" i="1"/>
  <c r="I43" i="1"/>
  <c r="L196" i="1"/>
  <c r="L157" i="1"/>
  <c r="L81" i="1"/>
  <c r="L62" i="1"/>
  <c r="L43" i="1"/>
  <c r="L24" i="1"/>
  <c r="G196" i="1"/>
  <c r="I196" i="1"/>
  <c r="H196" i="1"/>
  <c r="J196" i="1"/>
  <c r="G176" i="1"/>
  <c r="I176" i="1"/>
  <c r="H176" i="1"/>
  <c r="J176" i="1"/>
  <c r="H138" i="1"/>
  <c r="J138" i="1"/>
  <c r="G138" i="1"/>
  <c r="I138" i="1"/>
  <c r="G100" i="1"/>
  <c r="I100" i="1"/>
  <c r="F81" i="1"/>
  <c r="J81" i="1"/>
  <c r="H81" i="1"/>
  <c r="F62" i="1"/>
  <c r="H62" i="1"/>
  <c r="J62" i="1"/>
  <c r="F43" i="1"/>
  <c r="H43" i="1"/>
  <c r="J43" i="1"/>
  <c r="F119" i="1"/>
  <c r="F138" i="1"/>
  <c r="F157" i="1"/>
  <c r="F176" i="1"/>
  <c r="F196" i="1"/>
  <c r="I24" i="1"/>
  <c r="F24" i="1"/>
  <c r="J24" i="1"/>
  <c r="H24" i="1"/>
  <c r="G24" i="1"/>
  <c r="I197" i="1" l="1"/>
  <c r="L197" i="1"/>
  <c r="G197" i="1"/>
  <c r="H197" i="1"/>
  <c r="J197" i="1"/>
  <c r="F197" i="1"/>
</calcChain>
</file>

<file path=xl/sharedStrings.xml><?xml version="1.0" encoding="utf-8"?>
<sst xmlns="http://schemas.openxmlformats.org/spreadsheetml/2006/main" count="302" uniqueCount="113">
  <si>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</si>
  <si>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</si>
  <si>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</si>
  <si>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</si>
  <si>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</si>
  <si>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</si>
  <si>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</si>
  <si>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</si>
  <si>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</si>
  <si>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</si>
  <si>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</si>
  <si>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</si>
  <si>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</si>
  <si>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</si>
  <si>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</si>
  <si>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</si>
  <si>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</si>
  <si>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</si>
  <si>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</si>
  <si>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</si>
  <si>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</si>
  <si>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</si>
  <si>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</si>
  <si>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</si>
  <si>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</si>
  <si>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</si>
  <si>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</si>
  <si>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</si>
  <si>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</si>
  <si>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</si>
  <si>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</si>
  <si>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</si>
  <si>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</si>
  <si>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</si>
  <si>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</si>
  <si>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</si>
  <si>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</si>
  <si>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</si>
  <si>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</si>
  <si>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молочная</t>
  </si>
  <si>
    <t>Чай с лимоном</t>
  </si>
  <si>
    <t>Яблоко свежее</t>
  </si>
  <si>
    <t>Бутерброд с маслом сливочным</t>
  </si>
  <si>
    <t>Печенье в ассортименте</t>
  </si>
  <si>
    <t>Огурец солёный порционно</t>
  </si>
  <si>
    <t>Щи по-уральски с крупой и курицей, со сметаной</t>
  </si>
  <si>
    <t>Шницель рубленый мясной</t>
  </si>
  <si>
    <t>Макаронные изделия отварные</t>
  </si>
  <si>
    <t>Сок фруктовый (яблочный)</t>
  </si>
  <si>
    <t>Батон нарезной обогащённый микронутриентами</t>
  </si>
  <si>
    <t>Хлеб ржано-пшеничный обогащённый микронутриентами</t>
  </si>
  <si>
    <t>ПУДИНГ ИЗ ТВОРОГА (ЗАПЕЧЕННЫЙ) С ДЖЕМОМ</t>
  </si>
  <si>
    <t>ЧАЙ С САХАРОМ</t>
  </si>
  <si>
    <t>АПЕЛЬСИН СВЕЖИЙ</t>
  </si>
  <si>
    <t>БАТОН НАРЕЗНОЙ</t>
  </si>
  <si>
    <t>САЛАТ ИЗ СВЕЖЕЙ КАПУСТЫ С ОГУРЦОМ</t>
  </si>
  <si>
    <t>БОРЩ С КАПУСТОЙ И КАРТОФЕЛЕМ, ОТВАРНОЙ ГОВЯДИНОЙ И СМЕТАНОЙ</t>
  </si>
  <si>
    <t>ФРИКАДЕЛЬКИ КУРИНЫЕ В СОУСЕ МОЛОЧНОМ</t>
  </si>
  <si>
    <t>РИС ОТВАРНОЙ</t>
  </si>
  <si>
    <t>ХЛЕБ РЖАНО-ПШЕНИЧНЫЙ</t>
  </si>
  <si>
    <t>КОМПОТ ИЗ СВЕЖИХ ЯБЛОК</t>
  </si>
  <si>
    <t>Каша из пшена и риса молочная жидкая ("Дружба")</t>
  </si>
  <si>
    <t>Какао с молоком</t>
  </si>
  <si>
    <t>Груша свежая</t>
  </si>
  <si>
    <t>Бутерброд с джемом</t>
  </si>
  <si>
    <t>Йогурт фруктовый, м.д.ж. 2,5% в индивидуальной упаковке</t>
  </si>
  <si>
    <t>Салат из свеклы с яйцом</t>
  </si>
  <si>
    <t>Суп с макаронными изделиями, картофелем и курой отварной</t>
  </si>
  <si>
    <t>Хлебец рыбный запечённый</t>
  </si>
  <si>
    <t>Картофель отварной</t>
  </si>
  <si>
    <t>Компот из апельсинов</t>
  </si>
  <si>
    <t>Каша пшеничная молочная с маслом сливочным</t>
  </si>
  <si>
    <t>Чай с сахаром</t>
  </si>
  <si>
    <t>Бутерброд с сыром</t>
  </si>
  <si>
    <t>Мандарин свежий</t>
  </si>
  <si>
    <t>Салат из квашеной капусты</t>
  </si>
  <si>
    <t>Суп картофельный с горохом и гренками</t>
  </si>
  <si>
    <t>Бефстроганов из отварной говядины в сметанном соусе</t>
  </si>
  <si>
    <t>Каша гречневая рассыпчатая</t>
  </si>
  <si>
    <t>Сок фруктовый (персиковый)</t>
  </si>
  <si>
    <t>Макароны отварные с сыром</t>
  </si>
  <si>
    <t>Винегрет овощной</t>
  </si>
  <si>
    <t>Рассольник ленинградский с перловой крупой, отварной курицей  и сметаной</t>
  </si>
  <si>
    <t>Голубцы ленивые</t>
  </si>
  <si>
    <t>Кисель из плодов шиповника</t>
  </si>
  <si>
    <t>Каша "Янтарная"</t>
  </si>
  <si>
    <t>Батон нарезной обогащенный микронутриентами</t>
  </si>
  <si>
    <t>Котлета рубленая из филе куриного</t>
  </si>
  <si>
    <t>Хлеб ржано-пшеничный обогащенный микронутриентами</t>
  </si>
  <si>
    <t>Апельсин свежий</t>
  </si>
  <si>
    <t>Салат из свежей капусты</t>
  </si>
  <si>
    <t>Суп картофельный с рисом и рыбой</t>
  </si>
  <si>
    <t>Жаркое по-домашнему со свининой</t>
  </si>
  <si>
    <t>Компот из свежих яблок</t>
  </si>
  <si>
    <t>Каша геркулесовая молочная с маслом сливочным</t>
  </si>
  <si>
    <t>Сыр порциями</t>
  </si>
  <si>
    <t>Салат из свёклы отварной с маслом растительным</t>
  </si>
  <si>
    <t>Суп из овощей с курицей отварной и сметаной</t>
  </si>
  <si>
    <t>Печень по-строгановски</t>
  </si>
  <si>
    <t>Рис отварной</t>
  </si>
  <si>
    <t>Каша манная молочная с маслом сливочным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</si>
  <si>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</si>
  <si>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</si>
  <si>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</si>
  <si>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Омлет натуральный</t>
  </si>
  <si>
    <t>чай с лимоном</t>
  </si>
  <si>
    <t>Зефир витаминизированный</t>
  </si>
  <si>
    <t>Суп-лапша домашняя с курицей</t>
  </si>
  <si>
    <t>Плов с куриным филе</t>
  </si>
  <si>
    <t>Компот из смеси сухофруктов</t>
  </si>
  <si>
    <t>Директор</t>
  </si>
  <si>
    <t xml:space="preserve">П.А.Трошкеев </t>
  </si>
  <si>
    <t>ГБОУ гимназия 642 "Земля и Вселенная"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</si>
</sst>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top" wrapText="1"/>
      <protection locked="0" hidden="1"/>
    </xf>
    <xf numFmtId="0" fontId="11" fillId="4" borderId="2" xfId="0" applyFont="1" applyFill="1" applyBorder="1" applyAlignment="1" applyProtection="1">
      <alignment horizontal="center" vertical="top" wrapText="1"/>
      <protection locked="0" hidden="1"/>
    </xf>
    <xf numFmtId="0" fontId="11" fillId="4" borderId="17" xfId="0" applyFont="1" applyFill="1" applyBorder="1" applyAlignment="1" applyProtection="1">
      <alignment horizontal="center" vertical="top" wrapText="1"/>
      <protection locked="0" hidden="1"/>
    </xf>
    <xf numFmtId="0" fontId="11" fillId="4" borderId="1" xfId="0" applyFont="1" applyFill="1" applyBorder="1" applyAlignment="1" applyProtection="1">
      <alignment horizontal="left" vertical="top" wrapText="1"/>
      <protection locked="0" hidden="1"/>
    </xf>
    <xf numFmtId="0" fontId="11" fillId="4" borderId="1" xfId="0" applyFont="1" applyFill="1" applyBorder="1" applyAlignment="1" applyProtection="1">
      <alignment horizontal="center" vertical="top" wrapText="1"/>
      <protection locked="0" hidden="1"/>
    </xf>
    <xf numFmtId="0" fontId="11" fillId="4" borderId="15" xfId="0" applyFont="1" applyFill="1" applyBorder="1" applyAlignment="1" applyProtection="1">
      <alignment horizontal="center" vertical="top" wrapText="1"/>
      <protection locked="0" hidden="1"/>
    </xf>
    <xf numFmtId="0" fontId="12" fillId="4" borderId="23" xfId="0" applyFont="1" applyFill="1" applyBorder="1" applyProtection="1">
      <protection locked="0"/>
    </xf>
    <xf numFmtId="0" fontId="11" fillId="4" borderId="2" xfId="0" applyFont="1" applyFill="1" applyBorder="1" applyAlignment="1" applyProtection="1">
      <alignment horizontal="left" vertical="top" wrapText="1"/>
      <protection hidden="1"/>
    </xf>
    <xf numFmtId="0" fontId="11" fillId="4" borderId="2" xfId="0" applyFont="1" applyFill="1" applyBorder="1" applyAlignment="1" applyProtection="1">
      <alignment horizontal="center" vertical="top" wrapText="1"/>
      <protection hidden="1"/>
    </xf>
    <xf numFmtId="0" fontId="11" fillId="4" borderId="17" xfId="0" applyFont="1" applyFill="1" applyBorder="1" applyAlignment="1" applyProtection="1">
      <alignment horizontal="center" vertical="top" wrapText="1"/>
      <protection hidden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14" sqref="S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112</v>
      </c>
      <c r="D1" s="64"/>
      <c r="E1" s="64"/>
      <c r="F1" s="12" t="s">
        <v>16</v>
      </c>
      <c r="G1" s="2" t="s">
        <v>17</v>
      </c>
      <c r="H1" s="65" t="s">
        <v>110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5" t="s">
        <v>111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ht="13.5" thickBot="1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1">
        <v>180</v>
      </c>
      <c r="G6" s="51">
        <v>9.6</v>
      </c>
      <c r="H6" s="51">
        <v>8.5</v>
      </c>
      <c r="I6" s="51">
        <v>35.1</v>
      </c>
      <c r="J6" s="52">
        <v>237.5</v>
      </c>
      <c r="K6" s="40"/>
      <c r="L6" s="39">
        <v>96.9</v>
      </c>
    </row>
    <row r="7" spans="1:12" ht="15" x14ac:dyDescent="0.25">
      <c r="A7" s="23"/>
      <c r="B7" s="15"/>
      <c r="C7" s="11"/>
      <c r="D7" s="6"/>
      <c r="E7" s="50"/>
      <c r="F7" s="51"/>
      <c r="G7" s="51"/>
      <c r="H7" s="51"/>
      <c r="I7" s="51"/>
      <c r="J7" s="52"/>
      <c r="K7" s="43"/>
      <c r="L7" s="42"/>
    </row>
    <row r="8" spans="1:12" ht="15" x14ac:dyDescent="0.25">
      <c r="A8" s="23"/>
      <c r="B8" s="15"/>
      <c r="C8" s="11"/>
      <c r="D8" s="7" t="s">
        <v>22</v>
      </c>
      <c r="E8" s="50" t="s">
        <v>40</v>
      </c>
      <c r="F8" s="51">
        <v>205</v>
      </c>
      <c r="G8" s="51">
        <v>0</v>
      </c>
      <c r="H8" s="51">
        <v>0</v>
      </c>
      <c r="I8" s="51">
        <v>0</v>
      </c>
      <c r="J8" s="52">
        <v>0</v>
      </c>
      <c r="K8" s="43"/>
      <c r="L8" s="42"/>
    </row>
    <row r="9" spans="1:12" ht="15" x14ac:dyDescent="0.25">
      <c r="A9" s="23"/>
      <c r="B9" s="15"/>
      <c r="C9" s="11"/>
      <c r="D9" s="7" t="s">
        <v>23</v>
      </c>
      <c r="E9" s="50"/>
      <c r="F9" s="51"/>
      <c r="G9" s="51"/>
      <c r="H9" s="51"/>
      <c r="I9" s="51"/>
      <c r="J9" s="52"/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50" t="s">
        <v>41</v>
      </c>
      <c r="F10" s="51">
        <v>100</v>
      </c>
      <c r="G10" s="51">
        <v>0.4</v>
      </c>
      <c r="H10" s="51">
        <v>0.4</v>
      </c>
      <c r="I10" s="51">
        <v>9.8000000000000007</v>
      </c>
      <c r="J10" s="52">
        <v>44.4</v>
      </c>
      <c r="K10" s="43"/>
      <c r="L10" s="42"/>
    </row>
    <row r="11" spans="1:12" ht="15" x14ac:dyDescent="0.25">
      <c r="A11" s="23"/>
      <c r="B11" s="15"/>
      <c r="C11" s="11"/>
      <c r="D11" s="6"/>
      <c r="E11" s="50" t="s">
        <v>42</v>
      </c>
      <c r="F11" s="51">
        <v>35</v>
      </c>
      <c r="G11" s="51">
        <v>2.4</v>
      </c>
      <c r="H11" s="51">
        <v>8.1</v>
      </c>
      <c r="I11" s="51">
        <v>13</v>
      </c>
      <c r="J11" s="52">
        <v>142</v>
      </c>
      <c r="K11" s="43"/>
      <c r="L11" s="42"/>
    </row>
    <row r="12" spans="1:12" ht="15" x14ac:dyDescent="0.25">
      <c r="A12" s="23"/>
      <c r="B12" s="15"/>
      <c r="C12" s="11"/>
      <c r="D12" s="6"/>
      <c r="E12" s="50" t="s">
        <v>43</v>
      </c>
      <c r="F12" s="51">
        <v>0</v>
      </c>
      <c r="G12" s="51">
        <v>0</v>
      </c>
      <c r="H12" s="51">
        <v>0</v>
      </c>
      <c r="I12" s="51">
        <v>0</v>
      </c>
      <c r="J12" s="52">
        <v>69</v>
      </c>
      <c r="K12" s="43"/>
      <c r="L12" s="42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12.4</v>
      </c>
      <c r="H13" s="19">
        <f t="shared" si="0"/>
        <v>17</v>
      </c>
      <c r="I13" s="19">
        <f t="shared" si="0"/>
        <v>57.900000000000006</v>
      </c>
      <c r="J13" s="19">
        <f t="shared" si="0"/>
        <v>492.9</v>
      </c>
      <c r="K13" s="25"/>
      <c r="L13" s="19">
        <f t="shared" ref="L13" si="1">SUM(L6:L12)</f>
        <v>96.9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44</v>
      </c>
      <c r="F14" s="54">
        <v>0</v>
      </c>
      <c r="G14" s="54">
        <v>0</v>
      </c>
      <c r="H14" s="54">
        <v>0</v>
      </c>
      <c r="I14" s="54">
        <v>0</v>
      </c>
      <c r="J14" s="55">
        <v>7</v>
      </c>
      <c r="K14" s="43"/>
      <c r="L14" s="42">
        <v>145.30000000000001</v>
      </c>
    </row>
    <row r="15" spans="1:12" ht="15" x14ac:dyDescent="0.25">
      <c r="A15" s="23"/>
      <c r="B15" s="15"/>
      <c r="C15" s="11"/>
      <c r="D15" s="7" t="s">
        <v>27</v>
      </c>
      <c r="E15" s="50" t="s">
        <v>45</v>
      </c>
      <c r="F15" s="51">
        <v>210</v>
      </c>
      <c r="G15" s="51">
        <v>0</v>
      </c>
      <c r="H15" s="51">
        <v>0</v>
      </c>
      <c r="I15" s="51">
        <v>0</v>
      </c>
      <c r="J15" s="52">
        <v>109.2</v>
      </c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50" t="s">
        <v>46</v>
      </c>
      <c r="F16" s="51">
        <v>0</v>
      </c>
      <c r="G16" s="51">
        <v>0</v>
      </c>
      <c r="H16" s="51">
        <v>0</v>
      </c>
      <c r="I16" s="51">
        <v>0</v>
      </c>
      <c r="J16" s="52">
        <v>221</v>
      </c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50" t="s">
        <v>47</v>
      </c>
      <c r="F17" s="51">
        <v>150</v>
      </c>
      <c r="G17" s="51">
        <v>5</v>
      </c>
      <c r="H17" s="51">
        <v>4.8</v>
      </c>
      <c r="I17" s="51">
        <v>27</v>
      </c>
      <c r="J17" s="52">
        <v>151</v>
      </c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50" t="s">
        <v>48</v>
      </c>
      <c r="F18" s="51">
        <v>200</v>
      </c>
      <c r="G18" s="51">
        <v>1</v>
      </c>
      <c r="H18" s="51">
        <v>0.2</v>
      </c>
      <c r="I18" s="51">
        <v>19.2</v>
      </c>
      <c r="J18" s="52">
        <v>90</v>
      </c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50" t="s">
        <v>49</v>
      </c>
      <c r="F19" s="51">
        <v>50</v>
      </c>
      <c r="G19" s="51">
        <v>4</v>
      </c>
      <c r="H19" s="51">
        <v>2.2999999999999998</v>
      </c>
      <c r="I19" s="51">
        <v>26</v>
      </c>
      <c r="J19" s="52">
        <v>136</v>
      </c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50" t="s">
        <v>50</v>
      </c>
      <c r="F20" s="51">
        <v>40</v>
      </c>
      <c r="G20" s="51">
        <v>3.2</v>
      </c>
      <c r="H20" s="51">
        <v>1.7</v>
      </c>
      <c r="I20" s="51">
        <v>20.399999999999999</v>
      </c>
      <c r="J20" s="52">
        <v>92</v>
      </c>
      <c r="K20" s="43"/>
      <c r="L20" s="42"/>
    </row>
    <row r="21" spans="1:12" ht="15" x14ac:dyDescent="0.25">
      <c r="A21" s="23"/>
      <c r="B21" s="15"/>
      <c r="C21" s="11"/>
      <c r="D21" s="6"/>
      <c r="E21" s="50"/>
      <c r="F21" s="51"/>
      <c r="G21" s="51"/>
      <c r="H21" s="51"/>
      <c r="I21" s="51"/>
      <c r="J21" s="5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650</v>
      </c>
      <c r="G23" s="19">
        <f t="shared" ref="G23:J23" si="2">SUM(G14:G22)</f>
        <v>13.2</v>
      </c>
      <c r="H23" s="19">
        <f t="shared" si="2"/>
        <v>9</v>
      </c>
      <c r="I23" s="19">
        <f t="shared" si="2"/>
        <v>92.6</v>
      </c>
      <c r="J23" s="19">
        <f t="shared" si="2"/>
        <v>806.2</v>
      </c>
      <c r="K23" s="25"/>
      <c r="L23" s="19">
        <f t="shared" ref="L23" si="3">SUM(L14:L22)</f>
        <v>145.30000000000001</v>
      </c>
    </row>
    <row r="24" spans="1:12" ht="15.75" thickBot="1" x14ac:dyDescent="0.2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1170</v>
      </c>
      <c r="G24" s="32">
        <f t="shared" ref="G24:J24" si="4">G13+G23</f>
        <v>25.6</v>
      </c>
      <c r="H24" s="32">
        <f t="shared" si="4"/>
        <v>26</v>
      </c>
      <c r="I24" s="32">
        <f t="shared" si="4"/>
        <v>150.5</v>
      </c>
      <c r="J24" s="32">
        <f t="shared" si="4"/>
        <v>1299.0999999999999</v>
      </c>
      <c r="K24" s="32"/>
      <c r="L24" s="32">
        <f t="shared" ref="L24" si="5">L13+L23</f>
        <v>242.20000000000002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51</v>
      </c>
      <c r="F25" s="51">
        <v>170</v>
      </c>
      <c r="G25" s="51">
        <v>16.2</v>
      </c>
      <c r="H25" s="51">
        <v>14.6</v>
      </c>
      <c r="I25" s="51">
        <v>26.7</v>
      </c>
      <c r="J25" s="52">
        <v>394.4</v>
      </c>
      <c r="K25" s="40"/>
      <c r="L25" s="39">
        <v>96.9</v>
      </c>
    </row>
    <row r="26" spans="1:12" ht="15" x14ac:dyDescent="0.25">
      <c r="A26" s="14"/>
      <c r="B26" s="15"/>
      <c r="C26" s="11"/>
      <c r="D26" s="6"/>
      <c r="E26" s="50"/>
      <c r="F26" s="51"/>
      <c r="G26" s="51"/>
      <c r="H26" s="51"/>
      <c r="I26" s="51"/>
      <c r="J26" s="5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0" t="s">
        <v>52</v>
      </c>
      <c r="F27" s="51">
        <v>200</v>
      </c>
      <c r="G27" s="51">
        <v>0.2</v>
      </c>
      <c r="H27" s="51">
        <v>0.1</v>
      </c>
      <c r="I27" s="51">
        <v>15</v>
      </c>
      <c r="J27" s="52">
        <v>60</v>
      </c>
      <c r="K27" s="43"/>
      <c r="L27" s="42"/>
    </row>
    <row r="28" spans="1:12" ht="15" x14ac:dyDescent="0.25">
      <c r="A28" s="14"/>
      <c r="B28" s="15"/>
      <c r="C28" s="11"/>
      <c r="D28" s="7" t="s">
        <v>23</v>
      </c>
      <c r="E28" s="50" t="s">
        <v>54</v>
      </c>
      <c r="F28" s="51">
        <v>25</v>
      </c>
      <c r="G28" s="51">
        <v>2</v>
      </c>
      <c r="H28" s="51">
        <v>1.2</v>
      </c>
      <c r="I28" s="51">
        <v>13</v>
      </c>
      <c r="J28" s="52">
        <v>68</v>
      </c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50" t="s">
        <v>53</v>
      </c>
      <c r="F29" s="51">
        <v>170</v>
      </c>
      <c r="G29" s="51">
        <v>1.5</v>
      </c>
      <c r="H29" s="51">
        <v>0.3</v>
      </c>
      <c r="I29" s="51">
        <v>13.8</v>
      </c>
      <c r="J29" s="52">
        <v>73.099999999999994</v>
      </c>
      <c r="K29" s="43"/>
      <c r="L29" s="42"/>
    </row>
    <row r="30" spans="1:12" ht="15" x14ac:dyDescent="0.25">
      <c r="A30" s="14"/>
      <c r="B30" s="15"/>
      <c r="C30" s="11"/>
      <c r="D30" s="6"/>
      <c r="E30" s="50"/>
      <c r="F30" s="51"/>
      <c r="G30" s="51"/>
      <c r="H30" s="51"/>
      <c r="I30" s="51"/>
      <c r="J30" s="5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6">SUM(G25:G31)</f>
        <v>19.899999999999999</v>
      </c>
      <c r="H32" s="19">
        <f t="shared" ref="H32" si="7">SUM(H25:H31)</f>
        <v>16.2</v>
      </c>
      <c r="I32" s="19">
        <f t="shared" ref="I32" si="8">SUM(I25:I31)</f>
        <v>68.5</v>
      </c>
      <c r="J32" s="19">
        <f t="shared" ref="J32:L32" si="9">SUM(J25:J31)</f>
        <v>595.5</v>
      </c>
      <c r="K32" s="25"/>
      <c r="L32" s="19">
        <f t="shared" si="9"/>
        <v>96.9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55</v>
      </c>
      <c r="F33" s="54">
        <v>60</v>
      </c>
      <c r="G33" s="54">
        <v>0.8</v>
      </c>
      <c r="H33" s="54">
        <v>3.2</v>
      </c>
      <c r="I33" s="54">
        <v>5.7</v>
      </c>
      <c r="J33" s="55">
        <v>53</v>
      </c>
      <c r="K33" s="43"/>
      <c r="L33" s="42">
        <v>145.30000000000001</v>
      </c>
    </row>
    <row r="34" spans="1:12" ht="25.5" x14ac:dyDescent="0.25">
      <c r="A34" s="14"/>
      <c r="B34" s="15"/>
      <c r="C34" s="11"/>
      <c r="D34" s="7" t="s">
        <v>27</v>
      </c>
      <c r="E34" s="50" t="s">
        <v>56</v>
      </c>
      <c r="F34" s="51">
        <v>210</v>
      </c>
      <c r="G34" s="51">
        <v>3.5</v>
      </c>
      <c r="H34" s="51">
        <v>4.5999999999999996</v>
      </c>
      <c r="I34" s="51">
        <v>9.5</v>
      </c>
      <c r="J34" s="52">
        <v>93.3</v>
      </c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50" t="s">
        <v>57</v>
      </c>
      <c r="F35" s="51">
        <v>120</v>
      </c>
      <c r="G35" s="51">
        <v>12.1</v>
      </c>
      <c r="H35" s="51">
        <v>5</v>
      </c>
      <c r="I35" s="51">
        <v>17.899999999999999</v>
      </c>
      <c r="J35" s="52">
        <v>191</v>
      </c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50" t="s">
        <v>58</v>
      </c>
      <c r="F36" s="51">
        <v>150</v>
      </c>
      <c r="G36" s="51">
        <v>3.7</v>
      </c>
      <c r="H36" s="51">
        <v>6.3</v>
      </c>
      <c r="I36" s="51">
        <v>32.799999999999997</v>
      </c>
      <c r="J36" s="52">
        <v>203</v>
      </c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50" t="s">
        <v>60</v>
      </c>
      <c r="F37" s="51">
        <v>200</v>
      </c>
      <c r="G37" s="51">
        <v>0.2</v>
      </c>
      <c r="H37" s="51">
        <v>0.2</v>
      </c>
      <c r="I37" s="51">
        <v>20.100000000000001</v>
      </c>
      <c r="J37" s="52">
        <v>87.8</v>
      </c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50" t="s">
        <v>54</v>
      </c>
      <c r="F38" s="51">
        <v>50</v>
      </c>
      <c r="G38" s="51">
        <v>4</v>
      </c>
      <c r="H38" s="51">
        <v>2.2999999999999998</v>
      </c>
      <c r="I38" s="51">
        <v>26</v>
      </c>
      <c r="J38" s="52">
        <v>136</v>
      </c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0" t="s">
        <v>59</v>
      </c>
      <c r="F39" s="51">
        <v>40</v>
      </c>
      <c r="G39" s="51">
        <v>3.2</v>
      </c>
      <c r="H39" s="51">
        <v>1.7</v>
      </c>
      <c r="I39" s="51">
        <v>20.399999999999999</v>
      </c>
      <c r="J39" s="52">
        <v>92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27.499999999999996</v>
      </c>
      <c r="H42" s="19">
        <f t="shared" ref="H42" si="11">SUM(H33:H41)</f>
        <v>23.3</v>
      </c>
      <c r="I42" s="19">
        <f t="shared" ref="I42" si="12">SUM(I33:I41)</f>
        <v>132.4</v>
      </c>
      <c r="J42" s="19">
        <f t="shared" ref="J42:L42" si="13">SUM(J33:J41)</f>
        <v>856.09999999999991</v>
      </c>
      <c r="K42" s="25"/>
      <c r="L42" s="19">
        <f t="shared" si="13"/>
        <v>145.30000000000001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1395</v>
      </c>
      <c r="G43" s="32">
        <f t="shared" ref="G43" si="14">G32+G42</f>
        <v>47.399999999999991</v>
      </c>
      <c r="H43" s="32">
        <f t="shared" ref="H43" si="15">H32+H42</f>
        <v>39.5</v>
      </c>
      <c r="I43" s="32">
        <f t="shared" ref="I43" si="16">I32+I42</f>
        <v>200.9</v>
      </c>
      <c r="J43" s="32">
        <f t="shared" ref="J43:L43" si="17">J32+J42</f>
        <v>1451.6</v>
      </c>
      <c r="K43" s="32"/>
      <c r="L43" s="32">
        <f t="shared" si="17"/>
        <v>242.20000000000002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61</v>
      </c>
      <c r="F44" s="51">
        <v>185</v>
      </c>
      <c r="G44" s="51">
        <v>5.7</v>
      </c>
      <c r="H44" s="51">
        <v>9.3000000000000007</v>
      </c>
      <c r="I44" s="51">
        <v>27</v>
      </c>
      <c r="J44" s="52">
        <v>113</v>
      </c>
      <c r="K44" s="40"/>
      <c r="L44" s="39">
        <v>96.9</v>
      </c>
    </row>
    <row r="45" spans="1:12" ht="15" x14ac:dyDescent="0.25">
      <c r="A45" s="23"/>
      <c r="B45" s="15"/>
      <c r="C45" s="11"/>
      <c r="D45" s="6"/>
      <c r="E45" s="50"/>
      <c r="F45" s="51"/>
      <c r="G45" s="51"/>
      <c r="H45" s="51"/>
      <c r="I45" s="51"/>
      <c r="J45" s="5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0" t="s">
        <v>62</v>
      </c>
      <c r="F46" s="51">
        <v>200</v>
      </c>
      <c r="G46" s="51">
        <v>2.9</v>
      </c>
      <c r="H46" s="51">
        <v>2.5</v>
      </c>
      <c r="I46" s="51">
        <v>19.600000000000001</v>
      </c>
      <c r="J46" s="52">
        <v>84.8</v>
      </c>
      <c r="K46" s="43"/>
      <c r="L46" s="42"/>
    </row>
    <row r="47" spans="1:12" ht="15" x14ac:dyDescent="0.25">
      <c r="A47" s="23"/>
      <c r="B47" s="15"/>
      <c r="C47" s="11"/>
      <c r="D47" s="7" t="s">
        <v>23</v>
      </c>
      <c r="E47" s="50"/>
      <c r="F47" s="51"/>
      <c r="G47" s="51"/>
      <c r="H47" s="51"/>
      <c r="I47" s="51"/>
      <c r="J47" s="52"/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50" t="s">
        <v>63</v>
      </c>
      <c r="F48" s="51">
        <v>130</v>
      </c>
      <c r="G48" s="51">
        <v>0.5</v>
      </c>
      <c r="H48" s="51">
        <v>0.4</v>
      </c>
      <c r="I48" s="51">
        <v>13.4</v>
      </c>
      <c r="J48" s="52">
        <v>127</v>
      </c>
      <c r="K48" s="43"/>
      <c r="L48" s="42"/>
    </row>
    <row r="49" spans="1:12" ht="15" x14ac:dyDescent="0.25">
      <c r="A49" s="23"/>
      <c r="B49" s="15"/>
      <c r="C49" s="11"/>
      <c r="D49" s="6"/>
      <c r="E49" s="50" t="s">
        <v>64</v>
      </c>
      <c r="F49" s="51">
        <v>45</v>
      </c>
      <c r="G49" s="51">
        <v>2.2000000000000002</v>
      </c>
      <c r="H49" s="51">
        <v>0</v>
      </c>
      <c r="I49" s="51">
        <v>16.8</v>
      </c>
      <c r="J49" s="52">
        <v>116</v>
      </c>
      <c r="K49" s="43"/>
      <c r="L49" s="42"/>
    </row>
    <row r="50" spans="1:12" ht="25.5" x14ac:dyDescent="0.25">
      <c r="A50" s="23"/>
      <c r="B50" s="15"/>
      <c r="C50" s="11"/>
      <c r="D50" s="6"/>
      <c r="E50" s="50" t="s">
        <v>65</v>
      </c>
      <c r="F50" s="51">
        <v>100</v>
      </c>
      <c r="G50" s="51">
        <v>4.0999999999999996</v>
      </c>
      <c r="H50" s="51">
        <v>2.5</v>
      </c>
      <c r="I50" s="51">
        <v>4.9000000000000004</v>
      </c>
      <c r="J50" s="52">
        <v>52.4</v>
      </c>
      <c r="K50" s="43"/>
      <c r="L50" s="42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660</v>
      </c>
      <c r="G51" s="19">
        <f t="shared" ref="G51" si="18">SUM(G44:G50)</f>
        <v>15.4</v>
      </c>
      <c r="H51" s="19">
        <f t="shared" ref="H51" si="19">SUM(H44:H50)</f>
        <v>14.700000000000001</v>
      </c>
      <c r="I51" s="19">
        <f t="shared" ref="I51" si="20">SUM(I44:I50)</f>
        <v>81.7</v>
      </c>
      <c r="J51" s="19">
        <f t="shared" ref="J51:L51" si="21">SUM(J44:J50)</f>
        <v>493.2</v>
      </c>
      <c r="K51" s="25"/>
      <c r="L51" s="19">
        <f t="shared" si="21"/>
        <v>96.9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66</v>
      </c>
      <c r="F52" s="54">
        <v>80</v>
      </c>
      <c r="G52" s="54">
        <v>0</v>
      </c>
      <c r="H52" s="54">
        <v>0</v>
      </c>
      <c r="I52" s="54">
        <v>0</v>
      </c>
      <c r="J52" s="55">
        <v>100</v>
      </c>
      <c r="K52" s="43"/>
      <c r="L52" s="42">
        <v>145.30000000000001</v>
      </c>
    </row>
    <row r="53" spans="1:12" ht="25.5" x14ac:dyDescent="0.25">
      <c r="A53" s="23"/>
      <c r="B53" s="15"/>
      <c r="C53" s="11"/>
      <c r="D53" s="7" t="s">
        <v>27</v>
      </c>
      <c r="E53" s="50" t="s">
        <v>67</v>
      </c>
      <c r="F53" s="51">
        <v>205</v>
      </c>
      <c r="G53" s="51">
        <v>3.1</v>
      </c>
      <c r="H53" s="51">
        <v>2.2000000000000002</v>
      </c>
      <c r="I53" s="51">
        <v>13.2</v>
      </c>
      <c r="J53" s="52">
        <v>94</v>
      </c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50" t="s">
        <v>68</v>
      </c>
      <c r="F54" s="51">
        <v>90</v>
      </c>
      <c r="G54" s="51">
        <v>0</v>
      </c>
      <c r="H54" s="51">
        <v>0</v>
      </c>
      <c r="I54" s="51">
        <v>0</v>
      </c>
      <c r="J54" s="52">
        <v>123.3</v>
      </c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50" t="s">
        <v>69</v>
      </c>
      <c r="F55" s="51">
        <v>150</v>
      </c>
      <c r="G55" s="51">
        <v>0</v>
      </c>
      <c r="H55" s="51">
        <v>0</v>
      </c>
      <c r="I55" s="51">
        <v>0</v>
      </c>
      <c r="J55" s="52">
        <v>151.9</v>
      </c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50" t="s">
        <v>70</v>
      </c>
      <c r="F56" s="51">
        <v>200</v>
      </c>
      <c r="G56" s="51">
        <v>0</v>
      </c>
      <c r="H56" s="51">
        <v>0</v>
      </c>
      <c r="I56" s="51">
        <v>0</v>
      </c>
      <c r="J56" s="52">
        <v>95.2</v>
      </c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50" t="s">
        <v>49</v>
      </c>
      <c r="F57" s="51">
        <v>50</v>
      </c>
      <c r="G57" s="51">
        <v>4</v>
      </c>
      <c r="H57" s="51">
        <v>2.2999999999999998</v>
      </c>
      <c r="I57" s="51">
        <v>26</v>
      </c>
      <c r="J57" s="52">
        <v>136</v>
      </c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50" t="s">
        <v>50</v>
      </c>
      <c r="F58" s="51">
        <v>40</v>
      </c>
      <c r="G58" s="51">
        <v>3.2</v>
      </c>
      <c r="H58" s="51">
        <v>1.7</v>
      </c>
      <c r="I58" s="51">
        <v>20.399999999999999</v>
      </c>
      <c r="J58" s="52">
        <v>92</v>
      </c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815</v>
      </c>
      <c r="G61" s="19">
        <f t="shared" ref="G61" si="22">SUM(G52:G60)</f>
        <v>10.3</v>
      </c>
      <c r="H61" s="19">
        <f t="shared" ref="H61" si="23">SUM(H52:H60)</f>
        <v>6.2</v>
      </c>
      <c r="I61" s="19">
        <f t="shared" ref="I61" si="24">SUM(I52:I60)</f>
        <v>59.6</v>
      </c>
      <c r="J61" s="19">
        <f t="shared" ref="J61:L61" si="25">SUM(J52:J60)</f>
        <v>792.40000000000009</v>
      </c>
      <c r="K61" s="25"/>
      <c r="L61" s="19">
        <f t="shared" si="25"/>
        <v>145.30000000000001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1475</v>
      </c>
      <c r="G62" s="32">
        <f t="shared" ref="G62" si="26">G51+G61</f>
        <v>25.700000000000003</v>
      </c>
      <c r="H62" s="32">
        <f t="shared" ref="H62" si="27">H51+H61</f>
        <v>20.900000000000002</v>
      </c>
      <c r="I62" s="32">
        <f t="shared" ref="I62" si="28">I51+I61</f>
        <v>141.30000000000001</v>
      </c>
      <c r="J62" s="32">
        <f t="shared" ref="J62:L62" si="29">J51+J61</f>
        <v>1285.6000000000001</v>
      </c>
      <c r="K62" s="32"/>
      <c r="L62" s="32">
        <f t="shared" si="29"/>
        <v>242.20000000000002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71</v>
      </c>
      <c r="F63" s="51">
        <v>185</v>
      </c>
      <c r="G63" s="51">
        <v>10</v>
      </c>
      <c r="H63" s="51">
        <v>8.6</v>
      </c>
      <c r="I63" s="51">
        <v>31.6</v>
      </c>
      <c r="J63" s="52">
        <v>214</v>
      </c>
      <c r="K63" s="40"/>
      <c r="L63" s="39">
        <v>96.9</v>
      </c>
    </row>
    <row r="64" spans="1:12" ht="15" x14ac:dyDescent="0.25">
      <c r="A64" s="23"/>
      <c r="B64" s="15"/>
      <c r="C64" s="11"/>
      <c r="D64" s="6"/>
      <c r="E64" s="50"/>
      <c r="F64" s="51"/>
      <c r="G64" s="51"/>
      <c r="H64" s="51"/>
      <c r="I64" s="51"/>
      <c r="J64" s="5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0" t="s">
        <v>72</v>
      </c>
      <c r="F65" s="51">
        <v>0</v>
      </c>
      <c r="G65" s="51">
        <v>0.2</v>
      </c>
      <c r="H65" s="51">
        <v>0</v>
      </c>
      <c r="I65" s="51">
        <v>15</v>
      </c>
      <c r="J65" s="52">
        <v>60</v>
      </c>
      <c r="K65" s="43"/>
      <c r="L65" s="42"/>
    </row>
    <row r="66" spans="1:12" ht="15" x14ac:dyDescent="0.25">
      <c r="A66" s="23"/>
      <c r="B66" s="15"/>
      <c r="C66" s="11"/>
      <c r="D66" s="7" t="s">
        <v>23</v>
      </c>
      <c r="E66" s="50" t="s">
        <v>73</v>
      </c>
      <c r="F66" s="51">
        <v>40</v>
      </c>
      <c r="G66" s="51">
        <v>4.4000000000000004</v>
      </c>
      <c r="H66" s="51">
        <v>12.4</v>
      </c>
      <c r="I66" s="51">
        <v>13</v>
      </c>
      <c r="J66" s="52">
        <v>179.3</v>
      </c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50" t="s">
        <v>74</v>
      </c>
      <c r="F67" s="51">
        <v>100</v>
      </c>
      <c r="G67" s="51">
        <v>0.8</v>
      </c>
      <c r="H67" s="51">
        <v>0.1</v>
      </c>
      <c r="I67" s="51">
        <v>7.5</v>
      </c>
      <c r="J67" s="52">
        <v>38</v>
      </c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325</v>
      </c>
      <c r="G70" s="19">
        <f t="shared" ref="G70" si="30">SUM(G63:G69)</f>
        <v>15.4</v>
      </c>
      <c r="H70" s="19">
        <f t="shared" ref="H70" si="31">SUM(H63:H69)</f>
        <v>21.1</v>
      </c>
      <c r="I70" s="19">
        <f t="shared" ref="I70" si="32">SUM(I63:I69)</f>
        <v>67.099999999999994</v>
      </c>
      <c r="J70" s="19">
        <f t="shared" ref="J70:L70" si="33">SUM(J63:J69)</f>
        <v>491.3</v>
      </c>
      <c r="K70" s="25"/>
      <c r="L70" s="19">
        <f t="shared" si="33"/>
        <v>96.9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75</v>
      </c>
      <c r="F71" s="54">
        <v>60</v>
      </c>
      <c r="G71" s="54">
        <v>0</v>
      </c>
      <c r="H71" s="54">
        <v>0</v>
      </c>
      <c r="I71" s="54">
        <v>0</v>
      </c>
      <c r="J71" s="55">
        <v>49.8</v>
      </c>
      <c r="K71" s="43"/>
      <c r="L71" s="42">
        <v>145.30000000000001</v>
      </c>
    </row>
    <row r="72" spans="1:12" ht="15" x14ac:dyDescent="0.25">
      <c r="A72" s="23"/>
      <c r="B72" s="15"/>
      <c r="C72" s="11"/>
      <c r="D72" s="7" t="s">
        <v>27</v>
      </c>
      <c r="E72" s="50" t="s">
        <v>76</v>
      </c>
      <c r="F72" s="51">
        <v>205</v>
      </c>
      <c r="G72" s="51">
        <v>4.2</v>
      </c>
      <c r="H72" s="51">
        <v>2.7</v>
      </c>
      <c r="I72" s="51">
        <v>27.8</v>
      </c>
      <c r="J72" s="52">
        <v>150</v>
      </c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50" t="s">
        <v>77</v>
      </c>
      <c r="F73" s="51">
        <v>90</v>
      </c>
      <c r="G73" s="51">
        <v>0</v>
      </c>
      <c r="H73" s="51">
        <v>0</v>
      </c>
      <c r="I73" s="51">
        <v>0</v>
      </c>
      <c r="J73" s="52">
        <v>170</v>
      </c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50" t="s">
        <v>78</v>
      </c>
      <c r="F74" s="51">
        <v>150</v>
      </c>
      <c r="G74" s="51">
        <v>0</v>
      </c>
      <c r="H74" s="51">
        <v>0</v>
      </c>
      <c r="I74" s="51">
        <v>0</v>
      </c>
      <c r="J74" s="52">
        <v>206</v>
      </c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50" t="s">
        <v>79</v>
      </c>
      <c r="F75" s="51">
        <v>0</v>
      </c>
      <c r="G75" s="51">
        <v>0</v>
      </c>
      <c r="H75" s="51">
        <v>0</v>
      </c>
      <c r="I75" s="51">
        <v>0</v>
      </c>
      <c r="J75" s="52">
        <v>76</v>
      </c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50" t="s">
        <v>49</v>
      </c>
      <c r="F76" s="51">
        <v>50</v>
      </c>
      <c r="G76" s="51">
        <v>4</v>
      </c>
      <c r="H76" s="51">
        <v>2.2999999999999998</v>
      </c>
      <c r="I76" s="51">
        <v>26</v>
      </c>
      <c r="J76" s="52">
        <v>136</v>
      </c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50" t="s">
        <v>50</v>
      </c>
      <c r="F77" s="51">
        <v>40</v>
      </c>
      <c r="G77" s="51">
        <v>3.2</v>
      </c>
      <c r="H77" s="51">
        <v>1.7</v>
      </c>
      <c r="I77" s="51">
        <v>20.399999999999999</v>
      </c>
      <c r="J77" s="52">
        <v>92</v>
      </c>
      <c r="K77" s="43"/>
      <c r="L77" s="42"/>
    </row>
    <row r="78" spans="1:12" ht="15" x14ac:dyDescent="0.25">
      <c r="A78" s="23"/>
      <c r="B78" s="15"/>
      <c r="C78" s="11"/>
      <c r="D78" s="6"/>
      <c r="E78" s="41"/>
      <c r="F78" s="41"/>
      <c r="G78" s="41"/>
      <c r="H78" s="41"/>
      <c r="I78" s="41"/>
      <c r="J78" s="41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595</v>
      </c>
      <c r="G80" s="19">
        <f t="shared" ref="G80" si="34">SUM(G71:G79)</f>
        <v>11.399999999999999</v>
      </c>
      <c r="H80" s="19">
        <f t="shared" ref="H80" si="35">SUM(H71:H79)</f>
        <v>6.7</v>
      </c>
      <c r="I80" s="19">
        <f t="shared" ref="I80" si="36">SUM(I71:I79)</f>
        <v>74.199999999999989</v>
      </c>
      <c r="J80" s="19">
        <f t="shared" ref="J80:L80" si="37">SUM(J71:J79)</f>
        <v>879.8</v>
      </c>
      <c r="K80" s="25"/>
      <c r="L80" s="19">
        <f t="shared" si="37"/>
        <v>145.30000000000001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920</v>
      </c>
      <c r="G81" s="32">
        <f t="shared" ref="G81" si="38">G70+G80</f>
        <v>26.799999999999997</v>
      </c>
      <c r="H81" s="32">
        <f t="shared" ref="H81" si="39">H70+H80</f>
        <v>27.8</v>
      </c>
      <c r="I81" s="32">
        <f t="shared" ref="I81" si="40">I70+I80</f>
        <v>141.29999999999998</v>
      </c>
      <c r="J81" s="32">
        <f t="shared" ref="J81:L81" si="41">J70+J80</f>
        <v>1371.1</v>
      </c>
      <c r="K81" s="32"/>
      <c r="L81" s="32">
        <f t="shared" si="41"/>
        <v>242.20000000000002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80</v>
      </c>
      <c r="F82" s="51">
        <v>175</v>
      </c>
      <c r="G82" s="51">
        <v>13.4</v>
      </c>
      <c r="H82" s="51">
        <v>13.9</v>
      </c>
      <c r="I82" s="51">
        <v>32.6</v>
      </c>
      <c r="J82" s="52">
        <v>304</v>
      </c>
      <c r="K82" s="40"/>
      <c r="L82" s="39">
        <v>96.9</v>
      </c>
    </row>
    <row r="83" spans="1:12" ht="15" x14ac:dyDescent="0.25">
      <c r="A83" s="23"/>
      <c r="B83" s="15"/>
      <c r="C83" s="11"/>
      <c r="D83" s="6"/>
      <c r="E83" s="50"/>
      <c r="F83" s="51"/>
      <c r="G83" s="51"/>
      <c r="H83" s="51"/>
      <c r="I83" s="51"/>
      <c r="J83" s="5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0" t="s">
        <v>40</v>
      </c>
      <c r="F84" s="51">
        <v>205</v>
      </c>
      <c r="G84" s="51">
        <v>0.2</v>
      </c>
      <c r="H84" s="51">
        <v>0.1</v>
      </c>
      <c r="I84" s="51">
        <v>15</v>
      </c>
      <c r="J84" s="52">
        <v>60</v>
      </c>
      <c r="K84" s="43"/>
      <c r="L84" s="42"/>
    </row>
    <row r="85" spans="1:12" ht="15" x14ac:dyDescent="0.25">
      <c r="A85" s="23"/>
      <c r="B85" s="15"/>
      <c r="C85" s="11"/>
      <c r="D85" s="7" t="s">
        <v>23</v>
      </c>
      <c r="E85" s="50"/>
      <c r="F85" s="51"/>
      <c r="G85" s="51"/>
      <c r="H85" s="51"/>
      <c r="I85" s="51"/>
      <c r="J85" s="52"/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50" t="s">
        <v>41</v>
      </c>
      <c r="F86" s="51">
        <v>100</v>
      </c>
      <c r="G86" s="51">
        <v>0.4</v>
      </c>
      <c r="H86" s="51">
        <v>0.4</v>
      </c>
      <c r="I86" s="51">
        <v>9.8000000000000007</v>
      </c>
      <c r="J86" s="52">
        <v>44</v>
      </c>
      <c r="K86" s="43"/>
      <c r="L86" s="42"/>
    </row>
    <row r="87" spans="1:12" ht="15" x14ac:dyDescent="0.25">
      <c r="A87" s="23"/>
      <c r="B87" s="15"/>
      <c r="C87" s="11"/>
      <c r="D87" s="6"/>
      <c r="E87" s="50" t="s">
        <v>64</v>
      </c>
      <c r="F87" s="51">
        <v>45</v>
      </c>
      <c r="G87" s="51">
        <v>2.2000000000000002</v>
      </c>
      <c r="H87" s="51">
        <v>0</v>
      </c>
      <c r="I87" s="51">
        <v>16.8</v>
      </c>
      <c r="J87" s="52">
        <v>87</v>
      </c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525</v>
      </c>
      <c r="G89" s="19">
        <f t="shared" ref="G89" si="42">SUM(G82:G88)</f>
        <v>16.2</v>
      </c>
      <c r="H89" s="19">
        <f t="shared" ref="H89" si="43">SUM(H82:H88)</f>
        <v>14.4</v>
      </c>
      <c r="I89" s="19">
        <f t="shared" ref="I89" si="44">SUM(I82:I88)</f>
        <v>74.2</v>
      </c>
      <c r="J89" s="19">
        <f t="shared" ref="J89:L89" si="45">SUM(J82:J88)</f>
        <v>495</v>
      </c>
      <c r="K89" s="25"/>
      <c r="L89" s="19">
        <f t="shared" si="45"/>
        <v>96.9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81</v>
      </c>
      <c r="F90" s="54">
        <v>60</v>
      </c>
      <c r="G90" s="54">
        <v>0</v>
      </c>
      <c r="H90" s="54">
        <v>0</v>
      </c>
      <c r="I90" s="54">
        <v>0</v>
      </c>
      <c r="J90" s="55">
        <v>73.8</v>
      </c>
      <c r="K90" s="43"/>
      <c r="L90" s="42">
        <v>145.30000000000001</v>
      </c>
    </row>
    <row r="91" spans="1:12" ht="25.5" x14ac:dyDescent="0.25">
      <c r="A91" s="23"/>
      <c r="B91" s="15"/>
      <c r="C91" s="11"/>
      <c r="D91" s="7" t="s">
        <v>27</v>
      </c>
      <c r="E91" s="50" t="s">
        <v>82</v>
      </c>
      <c r="F91" s="51">
        <v>210</v>
      </c>
      <c r="G91" s="51">
        <v>3.4</v>
      </c>
      <c r="H91" s="51">
        <v>5.2</v>
      </c>
      <c r="I91" s="51">
        <v>17.8</v>
      </c>
      <c r="J91" s="52">
        <v>130</v>
      </c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50" t="s">
        <v>83</v>
      </c>
      <c r="F92" s="51">
        <v>240</v>
      </c>
      <c r="G92" s="51">
        <v>0</v>
      </c>
      <c r="H92" s="51">
        <v>0</v>
      </c>
      <c r="I92" s="51">
        <v>0</v>
      </c>
      <c r="J92" s="52">
        <v>307.5</v>
      </c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50"/>
      <c r="F93" s="51"/>
      <c r="G93" s="51"/>
      <c r="H93" s="51"/>
      <c r="I93" s="51"/>
      <c r="J93" s="5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0" t="s">
        <v>84</v>
      </c>
      <c r="F94" s="51">
        <v>0</v>
      </c>
      <c r="G94" s="51">
        <v>0</v>
      </c>
      <c r="H94" s="51">
        <v>0</v>
      </c>
      <c r="I94" s="51">
        <v>0</v>
      </c>
      <c r="J94" s="52">
        <v>108.4</v>
      </c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50" t="s">
        <v>49</v>
      </c>
      <c r="F95" s="51">
        <v>50</v>
      </c>
      <c r="G95" s="51">
        <v>4</v>
      </c>
      <c r="H95" s="51">
        <v>2.2999999999999998</v>
      </c>
      <c r="I95" s="51">
        <v>26</v>
      </c>
      <c r="J95" s="52">
        <v>136</v>
      </c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50" t="s">
        <v>50</v>
      </c>
      <c r="F96" s="51">
        <v>40</v>
      </c>
      <c r="G96" s="51">
        <v>3.2</v>
      </c>
      <c r="H96" s="51">
        <v>1.7</v>
      </c>
      <c r="I96" s="51">
        <v>20.399999999999999</v>
      </c>
      <c r="J96" s="52">
        <v>92</v>
      </c>
      <c r="K96" s="43"/>
      <c r="L96" s="42"/>
    </row>
    <row r="97" spans="1:12" ht="15" x14ac:dyDescent="0.25">
      <c r="A97" s="23"/>
      <c r="B97" s="15"/>
      <c r="C97" s="11"/>
      <c r="D97" s="6"/>
      <c r="E97" s="50"/>
      <c r="F97" s="51"/>
      <c r="G97" s="51"/>
      <c r="H97" s="51"/>
      <c r="I97" s="51"/>
      <c r="J97" s="5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600</v>
      </c>
      <c r="G99" s="19">
        <f t="shared" ref="G99" si="46">SUM(G90:G98)</f>
        <v>10.600000000000001</v>
      </c>
      <c r="H99" s="19">
        <f t="shared" ref="H99" si="47">SUM(H90:H98)</f>
        <v>9.1999999999999993</v>
      </c>
      <c r="I99" s="19">
        <f t="shared" ref="I99" si="48">SUM(I90:I98)</f>
        <v>64.199999999999989</v>
      </c>
      <c r="J99" s="19">
        <f t="shared" ref="J99:L99" si="49">SUM(J90:J98)</f>
        <v>847.7</v>
      </c>
      <c r="K99" s="25"/>
      <c r="L99" s="19">
        <f t="shared" si="49"/>
        <v>145.30000000000001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1125</v>
      </c>
      <c r="G100" s="32">
        <f t="shared" ref="G100" si="50">G89+G99</f>
        <v>26.8</v>
      </c>
      <c r="H100" s="32">
        <f t="shared" ref="H100" si="51">H89+H99</f>
        <v>23.6</v>
      </c>
      <c r="I100" s="32">
        <f t="shared" ref="I100" si="52">I89+I99</f>
        <v>138.39999999999998</v>
      </c>
      <c r="J100" s="32">
        <f t="shared" ref="J100:L100" si="53">J89+J99</f>
        <v>1342.7</v>
      </c>
      <c r="K100" s="32"/>
      <c r="L100" s="32">
        <f t="shared" si="53"/>
        <v>242.20000000000002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85</v>
      </c>
      <c r="F101" s="51">
        <v>180</v>
      </c>
      <c r="G101" s="51">
        <v>9</v>
      </c>
      <c r="H101" s="51">
        <v>12</v>
      </c>
      <c r="I101" s="51">
        <v>34</v>
      </c>
      <c r="J101" s="52">
        <v>239</v>
      </c>
      <c r="K101" s="40"/>
      <c r="L101" s="39">
        <v>96.9</v>
      </c>
    </row>
    <row r="102" spans="1:12" ht="15" x14ac:dyDescent="0.25">
      <c r="A102" s="23"/>
      <c r="B102" s="15"/>
      <c r="C102" s="11"/>
      <c r="D102" s="6"/>
      <c r="E102" s="50"/>
      <c r="F102" s="51"/>
      <c r="G102" s="51"/>
      <c r="H102" s="51"/>
      <c r="I102" s="51"/>
      <c r="J102" s="5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0" t="s">
        <v>72</v>
      </c>
      <c r="F103" s="51">
        <v>200</v>
      </c>
      <c r="G103" s="51">
        <v>0</v>
      </c>
      <c r="H103" s="51">
        <v>0</v>
      </c>
      <c r="I103" s="51">
        <v>15</v>
      </c>
      <c r="J103" s="52">
        <v>60</v>
      </c>
      <c r="K103" s="43"/>
      <c r="L103" s="42"/>
    </row>
    <row r="104" spans="1:12" ht="15" x14ac:dyDescent="0.25">
      <c r="A104" s="23"/>
      <c r="B104" s="15"/>
      <c r="C104" s="11"/>
      <c r="D104" s="7" t="s">
        <v>23</v>
      </c>
      <c r="E104" s="50"/>
      <c r="F104" s="51"/>
      <c r="G104" s="51"/>
      <c r="H104" s="51"/>
      <c r="I104" s="51"/>
      <c r="J104" s="52"/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50"/>
      <c r="F105" s="51"/>
      <c r="G105" s="51"/>
      <c r="H105" s="51"/>
      <c r="I105" s="51"/>
      <c r="J105" s="52"/>
      <c r="K105" s="43"/>
      <c r="L105" s="42"/>
    </row>
    <row r="106" spans="1:12" ht="15" x14ac:dyDescent="0.25">
      <c r="A106" s="23"/>
      <c r="B106" s="15"/>
      <c r="C106" s="11"/>
      <c r="D106" s="6"/>
      <c r="E106" s="50" t="s">
        <v>86</v>
      </c>
      <c r="F106" s="51">
        <v>25</v>
      </c>
      <c r="G106" s="51">
        <v>2</v>
      </c>
      <c r="H106" s="51">
        <v>1</v>
      </c>
      <c r="I106" s="51">
        <v>13</v>
      </c>
      <c r="J106" s="52">
        <v>68</v>
      </c>
      <c r="K106" s="43"/>
      <c r="L106" s="42"/>
    </row>
    <row r="107" spans="1:12" ht="25.5" x14ac:dyDescent="0.25">
      <c r="A107" s="23"/>
      <c r="B107" s="15"/>
      <c r="C107" s="11"/>
      <c r="D107" s="6"/>
      <c r="E107" s="50" t="s">
        <v>65</v>
      </c>
      <c r="F107" s="51">
        <v>100</v>
      </c>
      <c r="G107" s="51">
        <v>4</v>
      </c>
      <c r="H107" s="51">
        <v>3</v>
      </c>
      <c r="I107" s="51">
        <v>5</v>
      </c>
      <c r="J107" s="52">
        <v>87</v>
      </c>
      <c r="K107" s="43"/>
      <c r="L107" s="42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15</v>
      </c>
      <c r="H108" s="19">
        <f t="shared" si="54"/>
        <v>16</v>
      </c>
      <c r="I108" s="19">
        <f t="shared" si="54"/>
        <v>67</v>
      </c>
      <c r="J108" s="19">
        <f t="shared" si="54"/>
        <v>454</v>
      </c>
      <c r="K108" s="25"/>
      <c r="L108" s="19">
        <f t="shared" ref="L108" si="55">SUM(L101:L107)</f>
        <v>96.9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44</v>
      </c>
      <c r="F109" s="54">
        <v>60</v>
      </c>
      <c r="G109" s="54">
        <v>0</v>
      </c>
      <c r="H109" s="54">
        <v>0</v>
      </c>
      <c r="I109" s="54">
        <v>1</v>
      </c>
      <c r="J109" s="55">
        <v>7</v>
      </c>
      <c r="K109" s="43"/>
      <c r="L109" s="42">
        <v>145.30000000000001</v>
      </c>
    </row>
    <row r="110" spans="1:12" ht="15" x14ac:dyDescent="0.25">
      <c r="A110" s="23"/>
      <c r="B110" s="15"/>
      <c r="C110" s="11"/>
      <c r="D110" s="7" t="s">
        <v>27</v>
      </c>
      <c r="E110" s="50" t="s">
        <v>76</v>
      </c>
      <c r="F110" s="51">
        <v>205</v>
      </c>
      <c r="G110" s="51">
        <v>4</v>
      </c>
      <c r="H110" s="51">
        <v>3</v>
      </c>
      <c r="I110" s="51">
        <v>28</v>
      </c>
      <c r="J110" s="52">
        <v>150</v>
      </c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50" t="s">
        <v>87</v>
      </c>
      <c r="F111" s="51">
        <v>90</v>
      </c>
      <c r="G111" s="51">
        <v>15</v>
      </c>
      <c r="H111" s="51">
        <v>13</v>
      </c>
      <c r="I111" s="51">
        <v>15</v>
      </c>
      <c r="J111" s="52">
        <v>243</v>
      </c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50" t="s">
        <v>78</v>
      </c>
      <c r="F112" s="51">
        <v>150</v>
      </c>
      <c r="G112" s="51">
        <v>4</v>
      </c>
      <c r="H112" s="51">
        <v>6</v>
      </c>
      <c r="I112" s="51">
        <v>38</v>
      </c>
      <c r="J112" s="52">
        <v>206</v>
      </c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50" t="s">
        <v>79</v>
      </c>
      <c r="F113" s="51">
        <v>200</v>
      </c>
      <c r="G113" s="51">
        <v>1</v>
      </c>
      <c r="H113" s="51">
        <v>0</v>
      </c>
      <c r="I113" s="51">
        <v>15</v>
      </c>
      <c r="J113" s="52">
        <v>76</v>
      </c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50" t="s">
        <v>86</v>
      </c>
      <c r="F114" s="51">
        <v>50</v>
      </c>
      <c r="G114" s="51">
        <v>4</v>
      </c>
      <c r="H114" s="51">
        <v>2</v>
      </c>
      <c r="I114" s="51">
        <v>26</v>
      </c>
      <c r="J114" s="52">
        <v>136</v>
      </c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50" t="s">
        <v>88</v>
      </c>
      <c r="F115" s="51">
        <v>40</v>
      </c>
      <c r="G115" s="51">
        <v>3</v>
      </c>
      <c r="H115" s="51">
        <v>2</v>
      </c>
      <c r="I115" s="51">
        <v>20</v>
      </c>
      <c r="J115" s="52">
        <v>92</v>
      </c>
      <c r="K115" s="43"/>
      <c r="L115" s="42"/>
    </row>
    <row r="116" spans="1:12" ht="15" x14ac:dyDescent="0.25">
      <c r="A116" s="23"/>
      <c r="B116" s="15"/>
      <c r="C116" s="11"/>
      <c r="D116" s="6"/>
      <c r="E116" s="50"/>
      <c r="F116" s="51"/>
      <c r="G116" s="51"/>
      <c r="H116" s="51"/>
      <c r="I116" s="51"/>
      <c r="J116" s="5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795</v>
      </c>
      <c r="G118" s="19">
        <f t="shared" ref="G118:J118" si="56">SUM(G109:G117)</f>
        <v>31</v>
      </c>
      <c r="H118" s="19">
        <f t="shared" si="56"/>
        <v>26</v>
      </c>
      <c r="I118" s="19">
        <f t="shared" si="56"/>
        <v>143</v>
      </c>
      <c r="J118" s="19">
        <f t="shared" si="56"/>
        <v>910</v>
      </c>
      <c r="K118" s="25"/>
      <c r="L118" s="19">
        <f t="shared" ref="L118" si="57">SUM(L109:L117)</f>
        <v>145.30000000000001</v>
      </c>
    </row>
    <row r="119" spans="1:12" ht="15.75" thickBot="1" x14ac:dyDescent="0.2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1300</v>
      </c>
      <c r="G119" s="32">
        <f t="shared" ref="G119" si="58">G108+G118</f>
        <v>46</v>
      </c>
      <c r="H119" s="32">
        <f t="shared" ref="H119" si="59">H108+H118</f>
        <v>42</v>
      </c>
      <c r="I119" s="32">
        <f t="shared" ref="I119" si="60">I108+I118</f>
        <v>210</v>
      </c>
      <c r="J119" s="32">
        <f t="shared" ref="J119:L119" si="61">J108+J118</f>
        <v>1364</v>
      </c>
      <c r="K119" s="32"/>
      <c r="L119" s="32">
        <f t="shared" si="61"/>
        <v>242.20000000000002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80</v>
      </c>
      <c r="F120" s="51">
        <v>11</v>
      </c>
      <c r="G120" s="51">
        <v>13</v>
      </c>
      <c r="H120" s="51">
        <v>14</v>
      </c>
      <c r="I120" s="51">
        <v>33</v>
      </c>
      <c r="J120" s="52">
        <v>304</v>
      </c>
      <c r="K120" s="40"/>
      <c r="L120" s="39">
        <v>96.9</v>
      </c>
    </row>
    <row r="121" spans="1:12" ht="15" x14ac:dyDescent="0.25">
      <c r="A121" s="14"/>
      <c r="B121" s="15"/>
      <c r="C121" s="11"/>
      <c r="D121" s="6"/>
      <c r="E121" s="50"/>
      <c r="F121" s="51"/>
      <c r="G121" s="51"/>
      <c r="H121" s="51"/>
      <c r="I121" s="51"/>
      <c r="J121" s="5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0" t="s">
        <v>40</v>
      </c>
      <c r="F122" s="51">
        <v>205</v>
      </c>
      <c r="G122" s="51">
        <v>0</v>
      </c>
      <c r="H122" s="51">
        <v>0</v>
      </c>
      <c r="I122" s="51">
        <v>15</v>
      </c>
      <c r="J122" s="52">
        <v>60</v>
      </c>
      <c r="K122" s="43"/>
      <c r="L122" s="42"/>
    </row>
    <row r="123" spans="1:12" ht="15" x14ac:dyDescent="0.25">
      <c r="A123" s="14"/>
      <c r="B123" s="15"/>
      <c r="C123" s="11"/>
      <c r="D123" s="7" t="s">
        <v>23</v>
      </c>
      <c r="E123" s="50"/>
      <c r="F123" s="51"/>
      <c r="G123" s="51"/>
      <c r="H123" s="51"/>
      <c r="I123" s="51"/>
      <c r="J123" s="52"/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50" t="s">
        <v>89</v>
      </c>
      <c r="F124" s="51">
        <v>170</v>
      </c>
      <c r="G124" s="51">
        <v>2</v>
      </c>
      <c r="H124" s="51">
        <v>0</v>
      </c>
      <c r="I124" s="51">
        <v>14</v>
      </c>
      <c r="J124" s="52">
        <v>73</v>
      </c>
      <c r="K124" s="43"/>
      <c r="L124" s="42"/>
    </row>
    <row r="125" spans="1:12" ht="15" x14ac:dyDescent="0.25">
      <c r="A125" s="14"/>
      <c r="B125" s="15"/>
      <c r="C125" s="11"/>
      <c r="D125" s="6"/>
      <c r="E125" s="50" t="s">
        <v>64</v>
      </c>
      <c r="F125" s="51">
        <v>45</v>
      </c>
      <c r="G125" s="51">
        <v>2</v>
      </c>
      <c r="H125" s="51">
        <v>1</v>
      </c>
      <c r="I125" s="51">
        <v>17</v>
      </c>
      <c r="J125" s="52">
        <v>87</v>
      </c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431</v>
      </c>
      <c r="G127" s="19">
        <f t="shared" ref="G127:J127" si="62">SUM(G120:G126)</f>
        <v>17</v>
      </c>
      <c r="H127" s="19">
        <f t="shared" si="62"/>
        <v>15</v>
      </c>
      <c r="I127" s="19">
        <f t="shared" si="62"/>
        <v>79</v>
      </c>
      <c r="J127" s="19">
        <f t="shared" si="62"/>
        <v>524</v>
      </c>
      <c r="K127" s="25"/>
      <c r="L127" s="19">
        <f t="shared" ref="L127" si="63">SUM(L120:L126)</f>
        <v>96.9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90</v>
      </c>
      <c r="F128" s="54">
        <v>60</v>
      </c>
      <c r="G128" s="54">
        <v>1</v>
      </c>
      <c r="H128" s="54">
        <v>3</v>
      </c>
      <c r="I128" s="54">
        <v>5</v>
      </c>
      <c r="J128" s="55">
        <v>52</v>
      </c>
      <c r="K128" s="43"/>
      <c r="L128" s="42">
        <v>145.30000000000001</v>
      </c>
    </row>
    <row r="129" spans="1:12" ht="15" x14ac:dyDescent="0.25">
      <c r="A129" s="14"/>
      <c r="B129" s="15"/>
      <c r="C129" s="11"/>
      <c r="D129" s="7" t="s">
        <v>27</v>
      </c>
      <c r="E129" s="50" t="s">
        <v>91</v>
      </c>
      <c r="F129" s="51">
        <v>220</v>
      </c>
      <c r="G129" s="51">
        <v>7</v>
      </c>
      <c r="H129" s="51">
        <v>2</v>
      </c>
      <c r="I129" s="51">
        <v>16</v>
      </c>
      <c r="J129" s="52">
        <v>111</v>
      </c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50" t="s">
        <v>92</v>
      </c>
      <c r="F130" s="51">
        <v>240</v>
      </c>
      <c r="G130" s="51">
        <v>23</v>
      </c>
      <c r="H130" s="51">
        <v>21</v>
      </c>
      <c r="I130" s="51">
        <v>23</v>
      </c>
      <c r="J130" s="52">
        <v>376</v>
      </c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50"/>
      <c r="F131" s="51"/>
      <c r="G131" s="51"/>
      <c r="H131" s="51"/>
      <c r="I131" s="51"/>
      <c r="J131" s="5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50" t="s">
        <v>93</v>
      </c>
      <c r="F132" s="51">
        <v>200</v>
      </c>
      <c r="G132" s="51">
        <v>0</v>
      </c>
      <c r="H132" s="51">
        <v>0</v>
      </c>
      <c r="I132" s="51">
        <v>20</v>
      </c>
      <c r="J132" s="52">
        <v>88</v>
      </c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50" t="s">
        <v>86</v>
      </c>
      <c r="F133" s="51">
        <v>50</v>
      </c>
      <c r="G133" s="51">
        <v>4</v>
      </c>
      <c r="H133" s="51">
        <v>2</v>
      </c>
      <c r="I133" s="51">
        <v>26</v>
      </c>
      <c r="J133" s="52">
        <v>136</v>
      </c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50" t="s">
        <v>88</v>
      </c>
      <c r="F134" s="51">
        <v>40</v>
      </c>
      <c r="G134" s="51">
        <v>3</v>
      </c>
      <c r="H134" s="51">
        <v>2</v>
      </c>
      <c r="I134" s="51">
        <v>20</v>
      </c>
      <c r="J134" s="52">
        <v>92</v>
      </c>
      <c r="K134" s="43"/>
      <c r="L134" s="42"/>
    </row>
    <row r="135" spans="1:12" ht="15" x14ac:dyDescent="0.25">
      <c r="A135" s="14"/>
      <c r="B135" s="15"/>
      <c r="C135" s="11"/>
      <c r="D135" s="6"/>
      <c r="E135" s="50"/>
      <c r="F135" s="51"/>
      <c r="G135" s="51"/>
      <c r="H135" s="51"/>
      <c r="I135" s="51"/>
      <c r="J135" s="5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38</v>
      </c>
      <c r="H137" s="19">
        <f t="shared" si="64"/>
        <v>30</v>
      </c>
      <c r="I137" s="19">
        <f t="shared" si="64"/>
        <v>110</v>
      </c>
      <c r="J137" s="19">
        <f t="shared" si="64"/>
        <v>855</v>
      </c>
      <c r="K137" s="25"/>
      <c r="L137" s="19">
        <f t="shared" ref="L137" si="65">SUM(L128:L136)</f>
        <v>145.30000000000001</v>
      </c>
    </row>
    <row r="138" spans="1:12" ht="15.75" thickBot="1" x14ac:dyDescent="0.2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1241</v>
      </c>
      <c r="G138" s="32">
        <f t="shared" ref="G138" si="66">G127+G137</f>
        <v>55</v>
      </c>
      <c r="H138" s="32">
        <f t="shared" ref="H138" si="67">H127+H137</f>
        <v>45</v>
      </c>
      <c r="I138" s="32">
        <f t="shared" ref="I138" si="68">I127+I137</f>
        <v>189</v>
      </c>
      <c r="J138" s="32">
        <f t="shared" ref="J138:L138" si="69">J127+J137</f>
        <v>1379</v>
      </c>
      <c r="K138" s="32"/>
      <c r="L138" s="32">
        <f t="shared" si="69"/>
        <v>242.20000000000002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94</v>
      </c>
      <c r="F139" s="51">
        <v>185</v>
      </c>
      <c r="G139" s="51">
        <v>10.3</v>
      </c>
      <c r="H139" s="51">
        <v>10.4</v>
      </c>
      <c r="I139" s="51">
        <v>35.1</v>
      </c>
      <c r="J139" s="52">
        <v>238</v>
      </c>
      <c r="K139" s="40"/>
      <c r="L139" s="39">
        <v>96.9</v>
      </c>
    </row>
    <row r="140" spans="1:12" ht="15" x14ac:dyDescent="0.25">
      <c r="A140" s="23"/>
      <c r="B140" s="15"/>
      <c r="C140" s="11"/>
      <c r="D140" s="6"/>
      <c r="E140" s="50"/>
      <c r="F140" s="51"/>
      <c r="G140" s="51"/>
      <c r="H140" s="51"/>
      <c r="I140" s="51"/>
      <c r="J140" s="5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0" t="s">
        <v>72</v>
      </c>
      <c r="F141" s="51">
        <v>200</v>
      </c>
      <c r="G141" s="51">
        <v>0.2</v>
      </c>
      <c r="H141" s="51">
        <v>0.1</v>
      </c>
      <c r="I141" s="51">
        <v>15</v>
      </c>
      <c r="J141" s="52">
        <v>60</v>
      </c>
      <c r="K141" s="43"/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0"/>
      <c r="F142" s="51"/>
      <c r="G142" s="51"/>
      <c r="H142" s="51"/>
      <c r="I142" s="51"/>
      <c r="J142" s="52"/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50" t="s">
        <v>63</v>
      </c>
      <c r="F143" s="51">
        <v>130</v>
      </c>
      <c r="G143" s="51">
        <v>0.5</v>
      </c>
      <c r="H143" s="51">
        <v>0.4</v>
      </c>
      <c r="I143" s="51">
        <v>13.4</v>
      </c>
      <c r="J143" s="52">
        <v>61</v>
      </c>
      <c r="K143" s="43"/>
      <c r="L143" s="42"/>
    </row>
    <row r="144" spans="1:12" ht="15" x14ac:dyDescent="0.25">
      <c r="A144" s="23"/>
      <c r="B144" s="15"/>
      <c r="C144" s="11"/>
      <c r="D144" s="6"/>
      <c r="E144" s="50" t="s">
        <v>95</v>
      </c>
      <c r="F144" s="51">
        <v>15</v>
      </c>
      <c r="G144" s="51">
        <v>3.5</v>
      </c>
      <c r="H144" s="51">
        <v>0</v>
      </c>
      <c r="I144" s="51">
        <v>0</v>
      </c>
      <c r="J144" s="52">
        <v>55</v>
      </c>
      <c r="K144" s="43"/>
      <c r="L144" s="42"/>
    </row>
    <row r="145" spans="1:12" ht="15" x14ac:dyDescent="0.25">
      <c r="A145" s="23"/>
      <c r="B145" s="15"/>
      <c r="C145" s="11"/>
      <c r="D145" s="6"/>
      <c r="E145" s="50" t="s">
        <v>49</v>
      </c>
      <c r="F145" s="51">
        <v>25</v>
      </c>
      <c r="G145" s="51">
        <v>2</v>
      </c>
      <c r="H145" s="51">
        <v>1.2</v>
      </c>
      <c r="I145" s="51">
        <v>13</v>
      </c>
      <c r="J145" s="52">
        <v>68</v>
      </c>
      <c r="K145" s="43"/>
      <c r="L145" s="42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16.5</v>
      </c>
      <c r="H146" s="19">
        <f t="shared" si="70"/>
        <v>12.1</v>
      </c>
      <c r="I146" s="19">
        <f t="shared" si="70"/>
        <v>76.5</v>
      </c>
      <c r="J146" s="19">
        <f t="shared" si="70"/>
        <v>482</v>
      </c>
      <c r="K146" s="25"/>
      <c r="L146" s="19">
        <f t="shared" ref="L146" si="71">SUM(L139:L145)</f>
        <v>96.9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 t="s">
        <v>96</v>
      </c>
      <c r="F147" s="54">
        <v>80</v>
      </c>
      <c r="G147" s="54">
        <v>0</v>
      </c>
      <c r="H147" s="54">
        <v>0</v>
      </c>
      <c r="I147" s="54">
        <v>0</v>
      </c>
      <c r="J147" s="55">
        <v>54.4</v>
      </c>
      <c r="K147" s="43"/>
      <c r="L147" s="42">
        <v>145.30000000000001</v>
      </c>
    </row>
    <row r="148" spans="1:12" ht="15" x14ac:dyDescent="0.25">
      <c r="A148" s="23"/>
      <c r="B148" s="15"/>
      <c r="C148" s="11"/>
      <c r="D148" s="7" t="s">
        <v>27</v>
      </c>
      <c r="E148" s="50" t="s">
        <v>97</v>
      </c>
      <c r="F148" s="51">
        <v>205</v>
      </c>
      <c r="G148" s="51">
        <v>2.6</v>
      </c>
      <c r="H148" s="51">
        <v>4.0999999999999996</v>
      </c>
      <c r="I148" s="51">
        <v>8.4</v>
      </c>
      <c r="J148" s="52">
        <v>81</v>
      </c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50" t="s">
        <v>98</v>
      </c>
      <c r="F149" s="51">
        <v>90</v>
      </c>
      <c r="G149" s="51">
        <v>0</v>
      </c>
      <c r="H149" s="51">
        <v>0</v>
      </c>
      <c r="I149" s="51">
        <v>0</v>
      </c>
      <c r="J149" s="52">
        <v>178</v>
      </c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50" t="s">
        <v>99</v>
      </c>
      <c r="F150" s="51">
        <v>150</v>
      </c>
      <c r="G150" s="51">
        <v>0</v>
      </c>
      <c r="H150" s="51">
        <v>0</v>
      </c>
      <c r="I150" s="51">
        <v>0</v>
      </c>
      <c r="J150" s="52">
        <v>203</v>
      </c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50" t="s">
        <v>70</v>
      </c>
      <c r="F151" s="51">
        <v>200</v>
      </c>
      <c r="G151" s="51">
        <v>0</v>
      </c>
      <c r="H151" s="51">
        <v>0</v>
      </c>
      <c r="I151" s="51">
        <v>0</v>
      </c>
      <c r="J151" s="52">
        <v>95.2</v>
      </c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50" t="s">
        <v>49</v>
      </c>
      <c r="F152" s="51">
        <v>50</v>
      </c>
      <c r="G152" s="51">
        <v>4</v>
      </c>
      <c r="H152" s="51">
        <v>2.2999999999999998</v>
      </c>
      <c r="I152" s="51">
        <v>26</v>
      </c>
      <c r="J152" s="52">
        <v>136</v>
      </c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50" t="s">
        <v>50</v>
      </c>
      <c r="F153" s="51">
        <v>40</v>
      </c>
      <c r="G153" s="51">
        <v>3.2</v>
      </c>
      <c r="H153" s="51">
        <v>1.7</v>
      </c>
      <c r="I153" s="51">
        <v>20.399999999999999</v>
      </c>
      <c r="J153" s="52">
        <v>92</v>
      </c>
      <c r="K153" s="43"/>
      <c r="L153" s="42"/>
    </row>
    <row r="154" spans="1:12" ht="15" x14ac:dyDescent="0.25">
      <c r="A154" s="23"/>
      <c r="B154" s="15"/>
      <c r="C154" s="11"/>
      <c r="D154" s="6"/>
      <c r="E154" s="50"/>
      <c r="F154" s="51"/>
      <c r="G154" s="51"/>
      <c r="H154" s="51"/>
      <c r="I154" s="51"/>
      <c r="J154" s="5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815</v>
      </c>
      <c r="G156" s="19">
        <f t="shared" ref="G156:J156" si="72">SUM(G147:G155)</f>
        <v>9.8000000000000007</v>
      </c>
      <c r="H156" s="19">
        <f t="shared" si="72"/>
        <v>8.1</v>
      </c>
      <c r="I156" s="19">
        <f t="shared" si="72"/>
        <v>54.8</v>
      </c>
      <c r="J156" s="19">
        <f t="shared" si="72"/>
        <v>839.6</v>
      </c>
      <c r="K156" s="25"/>
      <c r="L156" s="19">
        <f t="shared" ref="L156" si="73">SUM(L147:L155)</f>
        <v>145.30000000000001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1370</v>
      </c>
      <c r="G157" s="32">
        <f t="shared" ref="G157" si="74">G146+G156</f>
        <v>26.3</v>
      </c>
      <c r="H157" s="32">
        <f t="shared" ref="H157" si="75">H146+H156</f>
        <v>20.2</v>
      </c>
      <c r="I157" s="32">
        <f t="shared" ref="I157" si="76">I146+I156</f>
        <v>131.30000000000001</v>
      </c>
      <c r="J157" s="32">
        <f t="shared" ref="J157:L157" si="77">J146+J156</f>
        <v>1321.6</v>
      </c>
      <c r="K157" s="32"/>
      <c r="L157" s="32">
        <f t="shared" si="77"/>
        <v>242.20000000000002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100</v>
      </c>
      <c r="F158" s="51">
        <v>185</v>
      </c>
      <c r="G158" s="51">
        <v>10.1</v>
      </c>
      <c r="H158" s="51">
        <v>12.3</v>
      </c>
      <c r="I158" s="51">
        <v>33.5</v>
      </c>
      <c r="J158" s="52">
        <v>249</v>
      </c>
      <c r="K158" s="40"/>
      <c r="L158" s="39">
        <v>96.9</v>
      </c>
    </row>
    <row r="159" spans="1:12" ht="15" x14ac:dyDescent="0.25">
      <c r="A159" s="23"/>
      <c r="B159" s="15"/>
      <c r="C159" s="11"/>
      <c r="D159" s="6"/>
      <c r="E159" s="50"/>
      <c r="F159" s="51"/>
      <c r="G159" s="51"/>
      <c r="H159" s="51"/>
      <c r="I159" s="51"/>
      <c r="J159" s="5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0" t="s">
        <v>62</v>
      </c>
      <c r="F160" s="51">
        <v>200</v>
      </c>
      <c r="G160" s="51">
        <v>2.9</v>
      </c>
      <c r="H160" s="51">
        <v>2.5</v>
      </c>
      <c r="I160" s="51">
        <v>19.600000000000001</v>
      </c>
      <c r="J160" s="52">
        <v>134</v>
      </c>
      <c r="K160" s="43"/>
      <c r="L160" s="42"/>
    </row>
    <row r="161" spans="1:12" ht="15" x14ac:dyDescent="0.25">
      <c r="A161" s="23"/>
      <c r="B161" s="15"/>
      <c r="C161" s="11"/>
      <c r="D161" s="7" t="s">
        <v>23</v>
      </c>
      <c r="E161" s="50"/>
      <c r="F161" s="51"/>
      <c r="G161" s="51"/>
      <c r="H161" s="51"/>
      <c r="I161" s="51"/>
      <c r="J161" s="52"/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50" t="s">
        <v>74</v>
      </c>
      <c r="F162" s="51">
        <v>100</v>
      </c>
      <c r="G162" s="51">
        <v>0.8</v>
      </c>
      <c r="H162" s="51">
        <v>0.1</v>
      </c>
      <c r="I162" s="51">
        <v>7.5</v>
      </c>
      <c r="J162" s="52">
        <v>38</v>
      </c>
      <c r="K162" s="43"/>
      <c r="L162" s="42"/>
    </row>
    <row r="163" spans="1:12" ht="15" x14ac:dyDescent="0.25">
      <c r="A163" s="23"/>
      <c r="B163" s="15"/>
      <c r="C163" s="11"/>
      <c r="D163" s="6"/>
      <c r="E163" s="50" t="s">
        <v>64</v>
      </c>
      <c r="F163" s="51">
        <v>45</v>
      </c>
      <c r="G163" s="51">
        <v>2.2000000000000002</v>
      </c>
      <c r="H163" s="51">
        <v>0</v>
      </c>
      <c r="I163" s="51">
        <v>16.8</v>
      </c>
      <c r="J163" s="52">
        <v>87</v>
      </c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.75" thickBot="1" x14ac:dyDescent="0.3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16</v>
      </c>
      <c r="H165" s="19">
        <f t="shared" si="78"/>
        <v>14.9</v>
      </c>
      <c r="I165" s="19">
        <f t="shared" si="78"/>
        <v>77.400000000000006</v>
      </c>
      <c r="J165" s="19">
        <f t="shared" si="78"/>
        <v>508</v>
      </c>
      <c r="K165" s="25"/>
      <c r="L165" s="19">
        <f t="shared" ref="L165" si="79">SUM(L158:L164)</f>
        <v>96.9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101</v>
      </c>
      <c r="F166" s="54">
        <v>60</v>
      </c>
      <c r="G166" s="54">
        <v>0</v>
      </c>
      <c r="H166" s="54">
        <v>0</v>
      </c>
      <c r="I166" s="54">
        <v>0</v>
      </c>
      <c r="J166" s="55">
        <v>72.400000000000006</v>
      </c>
      <c r="K166" s="43"/>
      <c r="L166" s="42">
        <v>145.30000000000001</v>
      </c>
    </row>
    <row r="167" spans="1:12" ht="25.5" x14ac:dyDescent="0.25">
      <c r="A167" s="23"/>
      <c r="B167" s="15"/>
      <c r="C167" s="11"/>
      <c r="D167" s="7" t="s">
        <v>27</v>
      </c>
      <c r="E167" s="50" t="s">
        <v>102</v>
      </c>
      <c r="F167" s="51">
        <v>210</v>
      </c>
      <c r="G167" s="51">
        <v>4.5999999999999996</v>
      </c>
      <c r="H167" s="51">
        <v>5.6</v>
      </c>
      <c r="I167" s="51">
        <v>11.2</v>
      </c>
      <c r="J167" s="52">
        <v>94</v>
      </c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50" t="s">
        <v>103</v>
      </c>
      <c r="F168" s="51">
        <v>120</v>
      </c>
      <c r="G168" s="51">
        <v>0</v>
      </c>
      <c r="H168" s="51">
        <v>0</v>
      </c>
      <c r="I168" s="51">
        <v>0</v>
      </c>
      <c r="J168" s="52">
        <v>180</v>
      </c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50" t="s">
        <v>47</v>
      </c>
      <c r="F169" s="51">
        <v>150</v>
      </c>
      <c r="G169" s="51">
        <v>0</v>
      </c>
      <c r="H169" s="51">
        <v>0</v>
      </c>
      <c r="I169" s="51">
        <v>0</v>
      </c>
      <c r="J169" s="52">
        <v>151</v>
      </c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50" t="s">
        <v>48</v>
      </c>
      <c r="F170" s="51">
        <v>0</v>
      </c>
      <c r="G170" s="51">
        <v>0</v>
      </c>
      <c r="H170" s="51">
        <v>0</v>
      </c>
      <c r="I170" s="51">
        <v>0</v>
      </c>
      <c r="J170" s="52">
        <v>90</v>
      </c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50" t="s">
        <v>49</v>
      </c>
      <c r="F171" s="51">
        <v>50</v>
      </c>
      <c r="G171" s="51">
        <v>4</v>
      </c>
      <c r="H171" s="51">
        <v>2.2999999999999998</v>
      </c>
      <c r="I171" s="51">
        <v>26</v>
      </c>
      <c r="J171" s="52">
        <v>136</v>
      </c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50" t="s">
        <v>50</v>
      </c>
      <c r="F172" s="51">
        <v>40</v>
      </c>
      <c r="G172" s="51">
        <v>3.2</v>
      </c>
      <c r="H172" s="51">
        <v>1.7</v>
      </c>
      <c r="I172" s="51">
        <v>20.399999999999999</v>
      </c>
      <c r="J172" s="52">
        <v>92</v>
      </c>
      <c r="K172" s="43"/>
      <c r="L172" s="42"/>
    </row>
    <row r="173" spans="1:12" ht="15" x14ac:dyDescent="0.25">
      <c r="A173" s="23"/>
      <c r="B173" s="15"/>
      <c r="C173" s="11"/>
      <c r="D173" s="6"/>
      <c r="E173" s="50"/>
      <c r="F173" s="51"/>
      <c r="G173" s="51"/>
      <c r="H173" s="51"/>
      <c r="I173" s="51"/>
      <c r="J173" s="5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630</v>
      </c>
      <c r="G175" s="19">
        <f t="shared" ref="G175:J175" si="80">SUM(G166:G174)</f>
        <v>11.8</v>
      </c>
      <c r="H175" s="19">
        <f t="shared" si="80"/>
        <v>9.6</v>
      </c>
      <c r="I175" s="19">
        <f t="shared" si="80"/>
        <v>57.6</v>
      </c>
      <c r="J175" s="19">
        <f t="shared" si="80"/>
        <v>815.4</v>
      </c>
      <c r="K175" s="25"/>
      <c r="L175" s="19">
        <f t="shared" ref="L175" si="81">SUM(L166:L174)</f>
        <v>145.30000000000001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1160</v>
      </c>
      <c r="G176" s="32">
        <f t="shared" ref="G176" si="82">G165+G175</f>
        <v>27.8</v>
      </c>
      <c r="H176" s="32">
        <f t="shared" ref="H176" si="83">H165+H175</f>
        <v>24.5</v>
      </c>
      <c r="I176" s="32">
        <f t="shared" ref="I176" si="84">I165+I175</f>
        <v>135</v>
      </c>
      <c r="J176" s="32">
        <f t="shared" ref="J176:L176" si="85">J165+J175</f>
        <v>1323.4</v>
      </c>
      <c r="K176" s="32"/>
      <c r="L176" s="32">
        <f t="shared" si="85"/>
        <v>242.20000000000002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104</v>
      </c>
      <c r="F177" s="51">
        <v>150</v>
      </c>
      <c r="G177" s="51">
        <v>10.1</v>
      </c>
      <c r="H177" s="51">
        <v>15</v>
      </c>
      <c r="I177" s="51">
        <v>7.3</v>
      </c>
      <c r="J177" s="52">
        <v>191</v>
      </c>
      <c r="K177" s="40"/>
      <c r="L177" s="39">
        <v>96.9</v>
      </c>
    </row>
    <row r="178" spans="1:12" ht="15" x14ac:dyDescent="0.25">
      <c r="A178" s="23"/>
      <c r="B178" s="15"/>
      <c r="C178" s="11"/>
      <c r="D178" s="6"/>
      <c r="E178" s="50"/>
      <c r="F178" s="51"/>
      <c r="G178" s="51"/>
      <c r="H178" s="51"/>
      <c r="I178" s="51"/>
      <c r="J178" s="5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0" t="s">
        <v>105</v>
      </c>
      <c r="F179" s="51">
        <v>200</v>
      </c>
      <c r="G179" s="51">
        <v>1.5</v>
      </c>
      <c r="H179" s="51">
        <v>1.3</v>
      </c>
      <c r="I179" s="51">
        <v>22.4</v>
      </c>
      <c r="J179" s="52">
        <v>107</v>
      </c>
      <c r="K179" s="43"/>
      <c r="L179" s="42"/>
    </row>
    <row r="180" spans="1:12" ht="15" x14ac:dyDescent="0.25">
      <c r="A180" s="23"/>
      <c r="B180" s="15"/>
      <c r="C180" s="11"/>
      <c r="D180" s="7" t="s">
        <v>23</v>
      </c>
      <c r="E180" s="50" t="s">
        <v>49</v>
      </c>
      <c r="F180" s="51">
        <v>0</v>
      </c>
      <c r="G180" s="51">
        <v>2</v>
      </c>
      <c r="H180" s="51">
        <v>0</v>
      </c>
      <c r="I180" s="51">
        <v>13</v>
      </c>
      <c r="J180" s="52">
        <v>68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50" t="s">
        <v>41</v>
      </c>
      <c r="F181" s="51">
        <v>100</v>
      </c>
      <c r="G181" s="51">
        <v>1.5</v>
      </c>
      <c r="H181" s="51">
        <v>0.3</v>
      </c>
      <c r="I181" s="51">
        <v>13.8</v>
      </c>
      <c r="J181" s="52">
        <v>73</v>
      </c>
      <c r="K181" s="43"/>
      <c r="L181" s="42"/>
    </row>
    <row r="182" spans="1:12" ht="15" x14ac:dyDescent="0.25">
      <c r="A182" s="23"/>
      <c r="B182" s="15"/>
      <c r="C182" s="11"/>
      <c r="D182" s="6"/>
      <c r="E182" s="50"/>
      <c r="F182" s="51"/>
      <c r="G182" s="51"/>
      <c r="H182" s="51"/>
      <c r="I182" s="51"/>
      <c r="J182" s="52"/>
      <c r="K182" s="43"/>
      <c r="L182" s="42"/>
    </row>
    <row r="183" spans="1:12" ht="15" x14ac:dyDescent="0.25">
      <c r="A183" s="23"/>
      <c r="B183" s="15"/>
      <c r="C183" s="11"/>
      <c r="D183" s="6"/>
      <c r="E183" s="50" t="s">
        <v>106</v>
      </c>
      <c r="F183" s="51">
        <v>35</v>
      </c>
      <c r="G183" s="51">
        <v>0</v>
      </c>
      <c r="H183" s="51">
        <v>0</v>
      </c>
      <c r="I183" s="51">
        <v>0</v>
      </c>
      <c r="J183" s="52">
        <v>101.6</v>
      </c>
      <c r="K183" s="43"/>
      <c r="L183" s="42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485</v>
      </c>
      <c r="G184" s="19">
        <f t="shared" ref="G184:J184" si="86">SUM(G177:G183)</f>
        <v>15.1</v>
      </c>
      <c r="H184" s="19">
        <f t="shared" si="86"/>
        <v>16.600000000000001</v>
      </c>
      <c r="I184" s="19">
        <f t="shared" si="86"/>
        <v>56.5</v>
      </c>
      <c r="J184" s="19">
        <f t="shared" si="86"/>
        <v>540.6</v>
      </c>
      <c r="K184" s="25"/>
      <c r="L184" s="19">
        <f t="shared" ref="L184" si="87">SUM(L177:L183)</f>
        <v>96.9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75</v>
      </c>
      <c r="F185" s="54">
        <v>100</v>
      </c>
      <c r="G185" s="54">
        <v>0</v>
      </c>
      <c r="H185" s="54">
        <v>0</v>
      </c>
      <c r="I185" s="54">
        <v>0</v>
      </c>
      <c r="J185" s="55">
        <v>83</v>
      </c>
      <c r="K185" s="43"/>
      <c r="L185" s="42">
        <v>145.30000000000001</v>
      </c>
    </row>
    <row r="186" spans="1:12" ht="15" x14ac:dyDescent="0.25">
      <c r="A186" s="23"/>
      <c r="B186" s="15"/>
      <c r="C186" s="11"/>
      <c r="D186" s="7" t="s">
        <v>27</v>
      </c>
      <c r="E186" s="50" t="s">
        <v>107</v>
      </c>
      <c r="F186" s="51">
        <v>265</v>
      </c>
      <c r="G186" s="51">
        <v>11.2</v>
      </c>
      <c r="H186" s="51">
        <v>13.5</v>
      </c>
      <c r="I186" s="51">
        <v>19.7</v>
      </c>
      <c r="J186" s="52">
        <v>239</v>
      </c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50" t="s">
        <v>108</v>
      </c>
      <c r="F187" s="51">
        <v>280</v>
      </c>
      <c r="G187" s="51">
        <v>0</v>
      </c>
      <c r="H187" s="51">
        <v>0</v>
      </c>
      <c r="I187" s="51">
        <v>0</v>
      </c>
      <c r="J187" s="52">
        <v>433.1</v>
      </c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50"/>
      <c r="F188" s="51"/>
      <c r="G188" s="51"/>
      <c r="H188" s="51"/>
      <c r="I188" s="51"/>
      <c r="J188" s="5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50" t="s">
        <v>109</v>
      </c>
      <c r="F189" s="51">
        <v>20</v>
      </c>
      <c r="G189" s="51">
        <v>0</v>
      </c>
      <c r="H189" s="51">
        <v>0</v>
      </c>
      <c r="I189" s="51">
        <v>0</v>
      </c>
      <c r="J189" s="52">
        <v>97.2</v>
      </c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50" t="s">
        <v>49</v>
      </c>
      <c r="F190" s="51">
        <v>50</v>
      </c>
      <c r="G190" s="51">
        <v>4</v>
      </c>
      <c r="H190" s="51">
        <v>2.2999999999999998</v>
      </c>
      <c r="I190" s="51">
        <v>26</v>
      </c>
      <c r="J190" s="52">
        <v>136</v>
      </c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50" t="s">
        <v>50</v>
      </c>
      <c r="F191" s="51">
        <v>60</v>
      </c>
      <c r="G191" s="51">
        <v>4.8</v>
      </c>
      <c r="H191" s="51">
        <v>2.6</v>
      </c>
      <c r="I191" s="51">
        <v>30.6</v>
      </c>
      <c r="J191" s="52">
        <v>138</v>
      </c>
      <c r="K191" s="43"/>
      <c r="L191" s="42"/>
    </row>
    <row r="192" spans="1:12" ht="15" x14ac:dyDescent="0.25">
      <c r="A192" s="23"/>
      <c r="B192" s="15"/>
      <c r="C192" s="11"/>
      <c r="D192" s="56" t="s">
        <v>24</v>
      </c>
      <c r="E192" s="50" t="s">
        <v>41</v>
      </c>
      <c r="F192" s="51">
        <v>150</v>
      </c>
      <c r="G192" s="51">
        <v>1</v>
      </c>
      <c r="H192" s="51">
        <v>1</v>
      </c>
      <c r="I192" s="51">
        <v>14</v>
      </c>
      <c r="J192" s="52">
        <v>64</v>
      </c>
      <c r="K192" s="43"/>
      <c r="L192" s="42"/>
    </row>
    <row r="193" spans="1:12" ht="15" x14ac:dyDescent="0.25">
      <c r="A193" s="23"/>
      <c r="B193" s="15"/>
      <c r="C193" s="11"/>
      <c r="D193" s="56"/>
      <c r="E193" s="57" t="s">
        <v>106</v>
      </c>
      <c r="F193" s="58">
        <v>35</v>
      </c>
      <c r="G193" s="58">
        <v>0</v>
      </c>
      <c r="H193" s="58">
        <v>0</v>
      </c>
      <c r="I193" s="58">
        <v>0</v>
      </c>
      <c r="J193" s="59">
        <v>101.6</v>
      </c>
      <c r="K193" s="43"/>
      <c r="L193" s="42"/>
    </row>
    <row r="194" spans="1:12" ht="25.5" x14ac:dyDescent="0.25">
      <c r="A194" s="23"/>
      <c r="B194" s="15"/>
      <c r="C194" s="11"/>
      <c r="D194" s="56"/>
      <c r="E194" s="50" t="s">
        <v>65</v>
      </c>
      <c r="F194" s="51">
        <v>100</v>
      </c>
      <c r="G194" s="51">
        <v>4</v>
      </c>
      <c r="H194" s="51">
        <v>3</v>
      </c>
      <c r="I194" s="51">
        <v>5</v>
      </c>
      <c r="J194" s="52">
        <v>87</v>
      </c>
      <c r="K194" s="43"/>
      <c r="L194" s="42"/>
    </row>
    <row r="195" spans="1:12" ht="15" x14ac:dyDescent="0.25">
      <c r="A195" s="24"/>
      <c r="B195" s="17"/>
      <c r="C195" s="8"/>
      <c r="D195" s="18" t="s">
        <v>33</v>
      </c>
      <c r="E195" s="9"/>
      <c r="F195" s="19">
        <f>SUM(F185:F194)</f>
        <v>1060</v>
      </c>
      <c r="G195" s="19">
        <f>SUM(G185:G194)</f>
        <v>25</v>
      </c>
      <c r="H195" s="19">
        <f>SUM(H185:H194)</f>
        <v>22.400000000000002</v>
      </c>
      <c r="I195" s="19">
        <f>SUM(I185:I194)</f>
        <v>95.300000000000011</v>
      </c>
      <c r="J195" s="19">
        <f>SUM(J185:J194)</f>
        <v>1378.9</v>
      </c>
      <c r="K195" s="25"/>
      <c r="L195" s="19">
        <f>SUM(L185:L194)</f>
        <v>145.30000000000001</v>
      </c>
    </row>
    <row r="196" spans="1:12" ht="15.75" thickBot="1" x14ac:dyDescent="0.25">
      <c r="A196" s="29">
        <f>A177</f>
        <v>2</v>
      </c>
      <c r="B196" s="30">
        <f>B177</f>
        <v>5</v>
      </c>
      <c r="C196" s="60" t="s">
        <v>4</v>
      </c>
      <c r="D196" s="61"/>
      <c r="E196" s="31"/>
      <c r="F196" s="32">
        <f>F184+F195</f>
        <v>1545</v>
      </c>
      <c r="G196" s="32">
        <f>G184+G195</f>
        <v>40.1</v>
      </c>
      <c r="H196" s="32">
        <f>H184+H195</f>
        <v>39</v>
      </c>
      <c r="I196" s="32">
        <f>I184+I195</f>
        <v>151.80000000000001</v>
      </c>
      <c r="J196" s="32">
        <f>J184+J195</f>
        <v>1919.5</v>
      </c>
      <c r="K196" s="32"/>
      <c r="L196" s="32">
        <f>L184+L195</f>
        <v>242.20000000000002</v>
      </c>
    </row>
    <row r="197" spans="1:12" ht="13.5" thickBot="1" x14ac:dyDescent="0.25">
      <c r="A197" s="27"/>
      <c r="B197" s="28"/>
      <c r="C197" s="62" t="s">
        <v>5</v>
      </c>
      <c r="D197" s="62"/>
      <c r="E197" s="62"/>
      <c r="F197" s="34">
        <f>(F24+F43+F62+F81+F100+F119+F138+F157+F176+F196)/(IF(F24=0,0,1)+IF(F43=0,0,1)+IF(F62=0,0,1)+IF(F81=0,0,1)+IF(F100=0,0,1)+IF(F119=0,0,1)+IF(F138=0,0,1)+IF(F157=0,0,1)+IF(F176=0,0,1)+IF(F196=0,0,1))</f>
        <v>1270.0999999999999</v>
      </c>
      <c r="G197" s="34">
        <f>(G24+G43+G62+G81+G100+G119+G138+G157+G176+G196)/(IF(G24=0,0,1)+IF(G43=0,0,1)+IF(G62=0,0,1)+IF(G81=0,0,1)+IF(G100=0,0,1)+IF(G119=0,0,1)+IF(G138=0,0,1)+IF(G157=0,0,1)+IF(G176=0,0,1)+IF(G196=0,0,1))</f>
        <v>34.750000000000007</v>
      </c>
      <c r="H197" s="34">
        <f>(H24+H43+H62+H81+H100+H119+H138+H157+H176+H196)/(IF(H24=0,0,1)+IF(H43=0,0,1)+IF(H62=0,0,1)+IF(H81=0,0,1)+IF(H100=0,0,1)+IF(H119=0,0,1)+IF(H138=0,0,1)+IF(H157=0,0,1)+IF(H176=0,0,1)+IF(H196=0,0,1))</f>
        <v>30.85</v>
      </c>
      <c r="I197" s="34">
        <f>(I24+I43+I62+I81+I100+I119+I138+I157+I176+I196)/(IF(I24=0,0,1)+IF(I43=0,0,1)+IF(I62=0,0,1)+IF(I81=0,0,1)+IF(I100=0,0,1)+IF(I119=0,0,1)+IF(I138=0,0,1)+IF(I157=0,0,1)+IF(I176=0,0,1)+IF(I196=0,0,1))</f>
        <v>158.94999999999999</v>
      </c>
      <c r="J197" s="34">
        <f>(J24+J43+J62+J81+J100+J119+J138+J157+J176+J196)/(IF(J24=0,0,1)+IF(J43=0,0,1)+IF(J62=0,0,1)+IF(J81=0,0,1)+IF(J100=0,0,1)+IF(J119=0,0,1)+IF(J138=0,0,1)+IF(J157=0,0,1)+IF(J176=0,0,1)+IF(J196=0,0,1))</f>
        <v>1405.7599999999998</v>
      </c>
      <c r="K197" s="34"/>
      <c r="L197" s="34">
        <f>(L24+L43+L62+L81+L100+L119+L138+L157+L176+L196)/(IF(L24=0,0,1)+IF(L43=0,0,1)+IF(L62=0,0,1)+IF(L81=0,0,1)+IF(L100=0,0,1)+IF(L119=0,0,1)+IF(L138=0,0,1)+IF(L157=0,0,1)+IF(L176=0,0,1)+IF(L196=0,0,1))</f>
        <v>242.2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7:E197"/>
    <mergeCell ref="C196:D196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2023-11-02T11:34:45Z</dcterms:modified>
</cp:coreProperties>
</file>