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23" i="1" l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I24" i="1" l="1"/>
  <c r="I25" i="1" s="1"/>
  <c r="L24" i="1"/>
  <c r="L25" i="1" s="1"/>
  <c r="J24" i="1"/>
  <c r="J25" i="1" s="1"/>
  <c r="G24" i="1"/>
  <c r="G25" i="1" s="1"/>
  <c r="H24" i="1"/>
  <c r="H25" i="1" s="1"/>
  <c r="F24" i="1"/>
  <c r="F25" i="1" s="1"/>
</calcChain>
</file>

<file path=xl/sharedStrings.xml><?xml version="1.0" encoding="utf-8"?>
<sst xmlns="http://schemas.openxmlformats.org/spreadsheetml/2006/main" count="66" uniqueCount="65">
  <si>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</si>
  <si>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</si>
  <si>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</si>
  <si>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</si>
  <si>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</si>
  <si>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</si>
  <si>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</si>
  <si>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</si>
  <si>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</si>
  <si>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</si>
  <si>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</si>
  <si>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</si>
  <si>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</si>
  <si>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</si>
  <si>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</si>
  <si>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</si>
  <si>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</si>
  <si>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</si>
  <si>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</si>
  <si>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</si>
  <si>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</si>
  <si>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</si>
  <si>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</si>
  <si>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</si>
  <si>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</si>
  <si>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</si>
  <si>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</si>
  <si>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</si>
  <si>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</si>
  <si>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</si>
  <si>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</si>
  <si>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</si>
  <si>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</si>
  <si>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</si>
  <si>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</si>
  <si>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</si>
  <si>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</si>
  <si>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</si>
  <si>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430/2008</t>
  </si>
  <si>
    <t>Чай с сахаром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</si>
  <si>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</si>
  <si>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</si>
  <si>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</si>
  <si>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</si>
  <si>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</si>
  <si>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Компот из смеси сухофруктов</t>
  </si>
  <si>
    <t>ТТК-13.4</t>
  </si>
  <si>
    <t>Салат из квашеной капусты</t>
  </si>
  <si>
    <t>40/2008</t>
  </si>
  <si>
    <t>Суп картофельный с горохом и гренками</t>
  </si>
  <si>
    <t>81/116</t>
  </si>
  <si>
    <t>Апельсин свежий</t>
  </si>
  <si>
    <t>Омлет натуральный</t>
  </si>
  <si>
    <t>ТТК-6.3</t>
  </si>
  <si>
    <t>Бутерброд с сыром и огурцом</t>
  </si>
  <si>
    <t>ТТК-1.39</t>
  </si>
  <si>
    <t>Зефир витаминизированный</t>
  </si>
  <si>
    <t>ТТК-12.1</t>
  </si>
  <si>
    <t>Жаркое по-домашнему со свининой</t>
  </si>
  <si>
    <t>ТТК-9.6</t>
  </si>
  <si>
    <t>Среднее значение за период:</t>
  </si>
  <si>
    <t>Утвердил:</t>
  </si>
  <si>
    <t>сладкое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</si>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</sst>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1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2" fontId="3" fillId="6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62" t="s">
        <v>63</v>
      </c>
      <c r="D1" s="63"/>
      <c r="E1" s="63"/>
      <c r="F1" s="3" t="s">
        <v>61</v>
      </c>
      <c r="G1" s="2" t="s">
        <v>15</v>
      </c>
      <c r="H1" s="64" t="s">
        <v>37</v>
      </c>
      <c r="I1" s="64"/>
      <c r="J1" s="64"/>
      <c r="K1" s="64"/>
    </row>
    <row r="2" spans="1:12" ht="18.5">
      <c r="A2" s="4" t="s">
        <v>5</v>
      </c>
      <c r="C2" s="2"/>
      <c r="G2" s="2" t="s">
        <v>16</v>
      </c>
      <c r="H2" s="64" t="s">
        <v>64</v>
      </c>
      <c r="I2" s="64"/>
      <c r="J2" s="64"/>
      <c r="K2" s="64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13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5</v>
      </c>
      <c r="C6" s="28" t="s">
        <v>18</v>
      </c>
      <c r="D6" s="28" t="s">
        <v>19</v>
      </c>
      <c r="E6" s="15" t="s">
        <v>52</v>
      </c>
      <c r="F6" s="47">
        <v>150</v>
      </c>
      <c r="G6" s="48">
        <v>14.5</v>
      </c>
      <c r="H6" s="48">
        <v>14.27</v>
      </c>
      <c r="I6" s="48">
        <v>8.89</v>
      </c>
      <c r="J6" s="48">
        <v>262.43</v>
      </c>
      <c r="K6" s="49" t="s">
        <v>53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22"/>
      <c r="L7" s="41"/>
    </row>
    <row r="8" spans="1:12">
      <c r="A8" s="39"/>
      <c r="B8" s="40"/>
      <c r="C8" s="30"/>
      <c r="D8" s="30" t="s">
        <v>20</v>
      </c>
      <c r="E8" s="11" t="s">
        <v>39</v>
      </c>
      <c r="F8" s="23">
        <v>200</v>
      </c>
      <c r="G8" s="31">
        <v>0.2</v>
      </c>
      <c r="H8" s="31">
        <v>0.1</v>
      </c>
      <c r="I8" s="31">
        <v>15</v>
      </c>
      <c r="J8" s="31">
        <v>60</v>
      </c>
      <c r="K8" s="44" t="s">
        <v>38</v>
      </c>
      <c r="L8" s="42"/>
    </row>
    <row r="9" spans="1:12">
      <c r="A9" s="39"/>
      <c r="B9" s="40"/>
      <c r="C9" s="30"/>
      <c r="D9" s="30" t="s">
        <v>21</v>
      </c>
      <c r="E9" s="11" t="s">
        <v>54</v>
      </c>
      <c r="F9" s="23">
        <v>40</v>
      </c>
      <c r="G9" s="31">
        <v>3.01</v>
      </c>
      <c r="H9" s="31">
        <v>4.29</v>
      </c>
      <c r="I9" s="31">
        <v>13.56</v>
      </c>
      <c r="J9" s="31">
        <v>105.87</v>
      </c>
      <c r="K9" s="44" t="s">
        <v>55</v>
      </c>
      <c r="L9" s="42"/>
    </row>
    <row r="10" spans="1:12">
      <c r="A10" s="39"/>
      <c r="B10" s="40"/>
      <c r="C10" s="30"/>
      <c r="D10" s="30" t="s">
        <v>22</v>
      </c>
      <c r="E10" s="11" t="s">
        <v>51</v>
      </c>
      <c r="F10" s="23">
        <v>100</v>
      </c>
      <c r="G10" s="31">
        <v>0.9</v>
      </c>
      <c r="H10" s="31">
        <v>0.2</v>
      </c>
      <c r="I10" s="31">
        <v>8.1</v>
      </c>
      <c r="J10" s="31">
        <v>43</v>
      </c>
      <c r="K10" s="44" t="s">
        <v>44</v>
      </c>
      <c r="L10" s="42"/>
    </row>
    <row r="11" spans="1:12">
      <c r="A11" s="39"/>
      <c r="B11" s="40"/>
      <c r="C11" s="30"/>
      <c r="D11" s="7" t="s">
        <v>62</v>
      </c>
      <c r="E11" s="11" t="s">
        <v>56</v>
      </c>
      <c r="F11" s="23">
        <v>35</v>
      </c>
      <c r="G11" s="34">
        <v>0.63000000000000012</v>
      </c>
      <c r="H11" s="34">
        <v>0.1</v>
      </c>
      <c r="I11" s="34">
        <v>28.2</v>
      </c>
      <c r="J11" s="34">
        <v>101.6</v>
      </c>
      <c r="K11" s="44" t="s">
        <v>57</v>
      </c>
      <c r="L11" s="42">
        <v>114.5</v>
      </c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 ht="15.75" customHeight="1">
      <c r="A13" s="39"/>
      <c r="B13" s="40"/>
      <c r="C13" s="30"/>
      <c r="D13" s="33" t="s">
        <v>31</v>
      </c>
      <c r="E13" s="13"/>
      <c r="F13" s="14">
        <f>SUM(F6:F12)</f>
        <v>525</v>
      </c>
      <c r="G13" s="14">
        <f t="shared" ref="G13:J13" si="0">SUM(G6:G12)</f>
        <v>19.239999999999998</v>
      </c>
      <c r="H13" s="14">
        <f t="shared" si="0"/>
        <v>18.96</v>
      </c>
      <c r="I13" s="14">
        <f t="shared" si="0"/>
        <v>73.75</v>
      </c>
      <c r="J13" s="14">
        <f t="shared" si="0"/>
        <v>572.9</v>
      </c>
      <c r="K13" s="17"/>
      <c r="L13" s="53">
        <f>SUM(L7:L12)</f>
        <v>114.5</v>
      </c>
    </row>
    <row r="14" spans="1:12">
      <c r="A14" s="39">
        <f>A6</f>
        <v>2</v>
      </c>
      <c r="B14" s="40">
        <f>B6</f>
        <v>5</v>
      </c>
      <c r="C14" s="30" t="s">
        <v>23</v>
      </c>
      <c r="D14" s="30" t="s">
        <v>24</v>
      </c>
      <c r="E14" s="11" t="s">
        <v>47</v>
      </c>
      <c r="F14" s="23">
        <v>60</v>
      </c>
      <c r="G14" s="34">
        <v>0.96</v>
      </c>
      <c r="H14" s="34">
        <v>3.06</v>
      </c>
      <c r="I14" s="34">
        <v>4.62</v>
      </c>
      <c r="J14" s="34">
        <v>49.8</v>
      </c>
      <c r="K14" s="44" t="s">
        <v>48</v>
      </c>
      <c r="L14" s="42"/>
    </row>
    <row r="15" spans="1:12">
      <c r="A15" s="39"/>
      <c r="B15" s="40"/>
      <c r="C15" s="30"/>
      <c r="D15" s="30" t="s">
        <v>25</v>
      </c>
      <c r="E15" s="11" t="s">
        <v>49</v>
      </c>
      <c r="F15" s="23">
        <v>205</v>
      </c>
      <c r="G15" s="34">
        <v>5.27</v>
      </c>
      <c r="H15" s="34">
        <v>3.74</v>
      </c>
      <c r="I15" s="34">
        <v>15.1</v>
      </c>
      <c r="J15" s="34">
        <v>114.02</v>
      </c>
      <c r="K15" s="44" t="s">
        <v>50</v>
      </c>
      <c r="L15" s="42"/>
    </row>
    <row r="16" spans="1:12">
      <c r="A16" s="39"/>
      <c r="B16" s="40"/>
      <c r="C16" s="30"/>
      <c r="D16" s="30" t="s">
        <v>26</v>
      </c>
      <c r="E16" s="11" t="s">
        <v>58</v>
      </c>
      <c r="F16" s="23">
        <v>240</v>
      </c>
      <c r="G16" s="34">
        <v>12.5</v>
      </c>
      <c r="H16" s="34">
        <v>14.94</v>
      </c>
      <c r="I16" s="34">
        <v>23.2</v>
      </c>
      <c r="J16" s="34">
        <v>277.37</v>
      </c>
      <c r="K16" s="44" t="s">
        <v>59</v>
      </c>
      <c r="L16" s="42"/>
    </row>
    <row r="17" spans="1:12">
      <c r="A17" s="39"/>
      <c r="B17" s="40"/>
      <c r="C17" s="30"/>
      <c r="D17" s="30" t="s">
        <v>27</v>
      </c>
      <c r="E17" s="11"/>
      <c r="F17" s="23"/>
      <c r="G17" s="36"/>
      <c r="H17" s="36"/>
      <c r="I17" s="36"/>
      <c r="J17" s="36"/>
      <c r="K17" s="44"/>
      <c r="L17" s="42"/>
    </row>
    <row r="18" spans="1:12">
      <c r="A18" s="39"/>
      <c r="B18" s="40"/>
      <c r="C18" s="30"/>
      <c r="D18" s="30" t="s">
        <v>28</v>
      </c>
      <c r="E18" s="11" t="s">
        <v>45</v>
      </c>
      <c r="F18" s="23">
        <v>200</v>
      </c>
      <c r="G18" s="32">
        <v>0.6</v>
      </c>
      <c r="H18" s="32">
        <v>0.1</v>
      </c>
      <c r="I18" s="32">
        <v>23.5</v>
      </c>
      <c r="J18" s="32">
        <v>97.2</v>
      </c>
      <c r="K18" s="44" t="s">
        <v>46</v>
      </c>
      <c r="L18" s="42"/>
    </row>
    <row r="19" spans="1:12">
      <c r="A19" s="39"/>
      <c r="B19" s="40"/>
      <c r="C19" s="30"/>
      <c r="D19" s="30" t="s">
        <v>29</v>
      </c>
      <c r="E19" s="11" t="s">
        <v>43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42</v>
      </c>
      <c r="L19" s="42"/>
    </row>
    <row r="20" spans="1:12">
      <c r="A20" s="39"/>
      <c r="B20" s="40"/>
      <c r="C20" s="30"/>
      <c r="D20" s="30" t="s">
        <v>30</v>
      </c>
      <c r="E20" s="11" t="s">
        <v>40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41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795</v>
      </c>
      <c r="G23" s="14">
        <f t="shared" ref="G23:J23" si="1">SUM(G14:G22)</f>
        <v>26.53</v>
      </c>
      <c r="H23" s="14">
        <f t="shared" si="1"/>
        <v>25.860000000000003</v>
      </c>
      <c r="I23" s="14">
        <f t="shared" si="1"/>
        <v>112.80000000000001</v>
      </c>
      <c r="J23" s="14">
        <f t="shared" si="1"/>
        <v>766.39</v>
      </c>
      <c r="K23" s="17"/>
      <c r="L23" s="43">
        <f t="shared" ref="L23" si="2">SUM(L14:L22)</f>
        <v>171.8</v>
      </c>
    </row>
    <row r="24" spans="1:12" ht="13.5" thickBot="1">
      <c r="A24" s="18">
        <f>A6</f>
        <v>2</v>
      </c>
      <c r="B24" s="19">
        <f>B6</f>
        <v>5</v>
      </c>
      <c r="C24" s="60" t="s">
        <v>4</v>
      </c>
      <c r="D24" s="61"/>
      <c r="E24" s="20"/>
      <c r="F24" s="21">
        <f>F13+F23</f>
        <v>1320</v>
      </c>
      <c r="G24" s="21">
        <f t="shared" ref="G24" si="3">G13+G23</f>
        <v>45.769999999999996</v>
      </c>
      <c r="H24" s="21">
        <f t="shared" ref="H24" si="4">H13+H23</f>
        <v>44.820000000000007</v>
      </c>
      <c r="I24" s="21">
        <f t="shared" ref="I24" si="5">I13+I23</f>
        <v>186.55</v>
      </c>
      <c r="J24" s="21">
        <f t="shared" ref="J24:L24" si="6">J13+J23</f>
        <v>1339.29</v>
      </c>
      <c r="K24" s="51"/>
      <c r="L24" s="52">
        <f t="shared" si="6"/>
        <v>286.3</v>
      </c>
    </row>
    <row r="25" spans="1:12" ht="13.5" thickBot="1">
      <c r="A25" s="54"/>
      <c r="B25" s="55"/>
      <c r="C25" s="59" t="s">
        <v>60</v>
      </c>
      <c r="D25" s="59"/>
      <c r="E25" s="59"/>
      <c r="F25" s="56" t="e">
        <f>(#REF!+#REF!+#REF!+#REF!+#REF!+#REF!+#REF!+#REF!+#REF!+F24)/(IF(#REF!=0,0,1)+IF(#REF!=0,0,1)+IF(#REF!=0,0,1)+IF(#REF!=0,0,1)+IF(#REF!=0,0,1)+IF(#REF!=0,0,1)+IF(#REF!=0,0,1)+IF(#REF!=0,0,1)+IF(#REF!=0,0,1)+IF(F24=0,0,1))</f>
        <v>#REF!</v>
      </c>
      <c r="G25" s="56" t="e">
        <f>(#REF!+#REF!+#REF!+#REF!+#REF!+#REF!+#REF!+#REF!+#REF!+G24)/(IF(#REF!=0,0,1)+IF(#REF!=0,0,1)+IF(#REF!=0,0,1)+IF(#REF!=0,0,1)+IF(#REF!=0,0,1)+IF(#REF!=0,0,1)+IF(#REF!=0,0,1)+IF(#REF!=0,0,1)+IF(#REF!=0,0,1)+IF(G24=0,0,1))</f>
        <v>#REF!</v>
      </c>
      <c r="H25" s="56" t="e">
        <f>(#REF!+#REF!+#REF!+#REF!+#REF!+#REF!+#REF!+#REF!+#REF!+H24)/(IF(#REF!=0,0,1)+IF(#REF!=0,0,1)+IF(#REF!=0,0,1)+IF(#REF!=0,0,1)+IF(#REF!=0,0,1)+IF(#REF!=0,0,1)+IF(#REF!=0,0,1)+IF(#REF!=0,0,1)+IF(#REF!=0,0,1)+IF(H24=0,0,1))</f>
        <v>#REF!</v>
      </c>
      <c r="I25" s="56" t="e">
        <f>(#REF!+#REF!+#REF!+#REF!+#REF!+#REF!+#REF!+#REF!+#REF!+I24)/(IF(#REF!=0,0,1)+IF(#REF!=0,0,1)+IF(#REF!=0,0,1)+IF(#REF!=0,0,1)+IF(#REF!=0,0,1)+IF(#REF!=0,0,1)+IF(#REF!=0,0,1)+IF(#REF!=0,0,1)+IF(#REF!=0,0,1)+IF(I24=0,0,1))</f>
        <v>#REF!</v>
      </c>
      <c r="J25" s="56" t="e">
        <f>(#REF!+#REF!+#REF!+#REF!+#REF!+#REF!+#REF!+#REF!+#REF!+J24)/(IF(#REF!=0,0,1)+IF(#REF!=0,0,1)+IF(#REF!=0,0,1)+IF(#REF!=0,0,1)+IF(#REF!=0,0,1)+IF(#REF!=0,0,1)+IF(#REF!=0,0,1)+IF(#REF!=0,0,1)+IF(#REF!=0,0,1)+IF(J24=0,0,1))</f>
        <v>#REF!</v>
      </c>
      <c r="K25" s="57"/>
      <c r="L25" s="58" t="e">
        <f>(#REF!+#REF!+#REF!+#REF!+#REF!+#REF!+#REF!+#REF!+#REF!+L24)/(IF(#REF!=0,0,1)+IF(#REF!=0,0,1)+IF(#REF!=0,0,1)+IF(#REF!=0,0,1)+IF(#REF!=0,0,1)+IF(#REF!=0,0,1)+IF(#REF!=0,0,1)+IF(#REF!=0,0,1)+IF(#REF!=0,0,1)+IF(L24=0,0,1))</f>
        <v>#REF!</v>
      </c>
    </row>
  </sheetData>
  <mergeCells count="5">
    <mergeCell ref="C25:E25"/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  <ignoredErrors>
    <ignoredError sqref="L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2026-02-10T15:48:24Z</dcterms:modified>
</cp:coreProperties>
</file>